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4915" windowHeight="11955" activeTab="0"/>
  </bookViews>
  <sheets>
    <sheet name="2014_01" sheetId="1" r:id="rId1"/>
    <sheet name="2014_02" sheetId="2" r:id="rId2"/>
    <sheet name="2014_03" sheetId="3" r:id="rId3"/>
    <sheet name="2014_04" sheetId="4" r:id="rId4"/>
    <sheet name="2014_05" sheetId="5" r:id="rId5"/>
    <sheet name="2014_06" sheetId="6" r:id="rId6"/>
    <sheet name="2014_07" sheetId="7" r:id="rId7"/>
    <sheet name="2014_08" sheetId="8" r:id="rId8"/>
    <sheet name="2014_09" sheetId="9" r:id="rId9"/>
    <sheet name="2014_10" sheetId="10" r:id="rId10"/>
    <sheet name="2014_11" sheetId="11" r:id="rId11"/>
    <sheet name="2014_12" sheetId="12" r:id="rId12"/>
    <sheet name="2014_13" sheetId="13" r:id="rId13"/>
    <sheet name="2014_14" sheetId="14" r:id="rId14"/>
    <sheet name="2014_15" sheetId="15" r:id="rId15"/>
    <sheet name="2014_16" sheetId="16" r:id="rId16"/>
    <sheet name="2014_17" sheetId="17" r:id="rId17"/>
    <sheet name="2014_18" sheetId="18" r:id="rId18"/>
    <sheet name="2014_19" sheetId="19" r:id="rId19"/>
    <sheet name="2014_20" sheetId="20" r:id="rId20"/>
    <sheet name="2014_21" sheetId="21" r:id="rId21"/>
    <sheet name="2014_22" sheetId="22" r:id="rId22"/>
    <sheet name="2014_23" sheetId="23" r:id="rId23"/>
    <sheet name="2014_24" sheetId="24" r:id="rId24"/>
    <sheet name="2014_25" sheetId="25" r:id="rId25"/>
    <sheet name="2014_26" sheetId="26" r:id="rId26"/>
  </sheets>
  <definedNames/>
  <calcPr fullCalcOnLoad="1"/>
</workbook>
</file>

<file path=xl/comments1.xml><?xml version="1.0" encoding="utf-8"?>
<comments xmlns="http://schemas.openxmlformats.org/spreadsheetml/2006/main">
  <authors>
    <author>Casie Steen</author>
  </authors>
  <commentList>
    <comment ref="F13" authorId="0">
      <text>
        <r>
          <rPr>
            <b/>
            <sz val="9"/>
            <rFont val="Tahoma"/>
            <family val="2"/>
          </rPr>
          <t>Leave Loaded Rate? Y or N (optional)</t>
        </r>
      </text>
    </comment>
  </commentList>
</comments>
</file>

<file path=xl/comments2.xml><?xml version="1.0" encoding="utf-8"?>
<comments xmlns="http://schemas.openxmlformats.org/spreadsheetml/2006/main">
  <authors>
    <author>Casie Steen</author>
  </authors>
  <commentList>
    <comment ref="F13" authorId="0">
      <text>
        <r>
          <rPr>
            <b/>
            <sz val="9"/>
            <rFont val="Tahoma"/>
            <family val="2"/>
          </rPr>
          <t>Leave Loaded Rate?  Y or N (optional)</t>
        </r>
      </text>
    </comment>
  </commentList>
</comments>
</file>

<file path=xl/comments7.xml><?xml version="1.0" encoding="utf-8"?>
<comments xmlns="http://schemas.openxmlformats.org/spreadsheetml/2006/main">
  <authors>
    <author>Casie Steen</author>
  </authors>
  <commentList>
    <comment ref="F13" authorId="0">
      <text>
        <r>
          <rPr>
            <b/>
            <sz val="9"/>
            <rFont val="Tahoma"/>
            <family val="2"/>
          </rPr>
          <t>Leave Loaded Rate?  Y or N (optional)</t>
        </r>
      </text>
    </comment>
  </commentList>
</comments>
</file>

<file path=xl/sharedStrings.xml><?xml version="1.0" encoding="utf-8"?>
<sst xmlns="http://schemas.openxmlformats.org/spreadsheetml/2006/main" count="2022" uniqueCount="98">
  <si>
    <t>Payroll ID</t>
  </si>
  <si>
    <t>UNIVERSITY OF ALABAMA IN HUNTSVILLE</t>
  </si>
  <si>
    <t>Name:</t>
  </si>
  <si>
    <t>A#:</t>
  </si>
  <si>
    <t>Position #:</t>
  </si>
  <si>
    <t>Title:</t>
  </si>
  <si>
    <t>THIS SECTION IS OPTIONAL</t>
  </si>
  <si>
    <t>Department:</t>
  </si>
  <si>
    <t>Pay Period:</t>
  </si>
  <si>
    <t>to</t>
  </si>
  <si>
    <t>Salary:</t>
  </si>
  <si>
    <t>Home Labor:</t>
  </si>
  <si>
    <t>Hourly Rate</t>
  </si>
  <si>
    <t>Fringe Rate %</t>
  </si>
  <si>
    <t>Percent</t>
  </si>
  <si>
    <t>F&amp;A</t>
  </si>
  <si>
    <t>Gross</t>
  </si>
  <si>
    <t>Fringe</t>
  </si>
  <si>
    <t>Total</t>
  </si>
  <si>
    <t>Distribution</t>
  </si>
  <si>
    <t>Rate</t>
  </si>
  <si>
    <t>Amount</t>
  </si>
  <si>
    <t>Pay</t>
  </si>
  <si>
    <t>Benefit</t>
  </si>
  <si>
    <t>Personnel</t>
  </si>
  <si>
    <t>Total Labor</t>
  </si>
  <si>
    <t>Leave Report</t>
  </si>
  <si>
    <t>Annual</t>
  </si>
  <si>
    <t>Sick</t>
  </si>
  <si>
    <t>Personal</t>
  </si>
  <si>
    <t>Without Pay</t>
  </si>
  <si>
    <t>Holiday</t>
  </si>
  <si>
    <t>Military</t>
  </si>
  <si>
    <t>Jury/Witness</t>
  </si>
  <si>
    <t>Administrative</t>
  </si>
  <si>
    <t>Bereavement</t>
  </si>
  <si>
    <t>Total Leave Hours</t>
  </si>
  <si>
    <t>Total Hours</t>
  </si>
  <si>
    <t>Total Hours Week 1</t>
  </si>
  <si>
    <t>Total Hours Week 2</t>
  </si>
  <si>
    <t>Overtime</t>
  </si>
  <si>
    <t>Time off Payroll</t>
  </si>
  <si>
    <t>Straight Time</t>
  </si>
  <si>
    <t>Comment:</t>
  </si>
  <si>
    <t>I certify that the distribution of labor above represents</t>
  </si>
  <si>
    <t>Employee:</t>
  </si>
  <si>
    <t>Budget Unit Head:</t>
  </si>
  <si>
    <t>Signature</t>
  </si>
  <si>
    <t>Date</t>
  </si>
  <si>
    <t>** EMPLOYEE **</t>
  </si>
  <si>
    <t>Supervisor:</t>
  </si>
  <si>
    <t>MUST SUBMIT FORM TO DEPARTMENT ON THE</t>
  </si>
  <si>
    <t>LAST DAY OF THE REPORTING PERIOD</t>
  </si>
  <si>
    <t>the actual work performed during this reporting period.</t>
  </si>
  <si>
    <t>Administrative BII</t>
  </si>
  <si>
    <t>Jury/Witness BII</t>
  </si>
  <si>
    <t>Bereavement BII</t>
  </si>
  <si>
    <t>`</t>
  </si>
  <si>
    <t>6 digit org/index</t>
  </si>
  <si>
    <t>Code</t>
  </si>
  <si>
    <t>Account</t>
  </si>
  <si>
    <t>Employee Signature</t>
  </si>
  <si>
    <t>Biweekly Labor Report</t>
  </si>
  <si>
    <t>COMMENTS</t>
  </si>
  <si>
    <t>Supervisor Signature</t>
  </si>
  <si>
    <t>Budget Unit Head Signature</t>
  </si>
  <si>
    <t>I certify that the distribution of labor above represents the actual work performed during this reporting period.</t>
  </si>
  <si>
    <t>2013-03</t>
  </si>
  <si>
    <t>Check Date:</t>
  </si>
  <si>
    <t>FTE:</t>
  </si>
  <si>
    <t>6 digit Org/Index</t>
  </si>
  <si>
    <t>Account Code</t>
  </si>
  <si>
    <t>% Distribution</t>
  </si>
  <si>
    <t>2014-01</t>
  </si>
  <si>
    <t>2014-26</t>
  </si>
  <si>
    <t>2014-02</t>
  </si>
  <si>
    <t>2014-13</t>
  </si>
  <si>
    <t>2014-04</t>
  </si>
  <si>
    <t>2014-05</t>
  </si>
  <si>
    <t>2014-06</t>
  </si>
  <si>
    <t>2014-07</t>
  </si>
  <si>
    <t>2014-08</t>
  </si>
  <si>
    <t>2014-15</t>
  </si>
  <si>
    <t>2014-16</t>
  </si>
  <si>
    <t>2014-17</t>
  </si>
  <si>
    <t>2014-18</t>
  </si>
  <si>
    <t>2014-19</t>
  </si>
  <si>
    <t>2014-20</t>
  </si>
  <si>
    <t>2014-21</t>
  </si>
  <si>
    <t>2014-22</t>
  </si>
  <si>
    <t>2014-23</t>
  </si>
  <si>
    <t>2014-24</t>
  </si>
  <si>
    <t>2014-25</t>
  </si>
  <si>
    <t>2014-09</t>
  </si>
  <si>
    <t>2014-10</t>
  </si>
  <si>
    <t>2014-11</t>
  </si>
  <si>
    <t>2014-12</t>
  </si>
  <si>
    <t>2014-14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</si>
</sst>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  <numFmt numFmtId="166" formatCode="ddd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165" fontId="0" fillId="0" borderId="0" xfId="44" applyNumberFormat="1" applyFill="1" applyBorder="1" applyAlignment="1" applyProtection="1">
      <alignment/>
      <protection locked="0"/>
    </xf>
    <xf numFmtId="0" fontId="3" fillId="34" borderId="11" xfId="0" applyFont="1" applyFill="1" applyBorder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right"/>
      <protection locked="0"/>
    </xf>
    <xf numFmtId="1" fontId="0" fillId="33" borderId="17" xfId="0" applyNumberFormat="1" applyFill="1" applyBorder="1" applyAlignment="1" applyProtection="1">
      <alignment horizontal="left"/>
      <protection locked="0"/>
    </xf>
    <xf numFmtId="10" fontId="0" fillId="0" borderId="18" xfId="59" applyNumberFormat="1" applyFill="1" applyBorder="1" applyAlignment="1" applyProtection="1">
      <alignment/>
      <protection locked="0"/>
    </xf>
    <xf numFmtId="44" fontId="0" fillId="33" borderId="18" xfId="44" applyFill="1" applyBorder="1" applyAlignment="1" applyProtection="1">
      <alignment/>
      <protection locked="0"/>
    </xf>
    <xf numFmtId="44" fontId="0" fillId="33" borderId="18" xfId="0" applyNumberFormat="1" applyFill="1" applyBorder="1" applyAlignment="1" applyProtection="1">
      <alignment/>
      <protection locked="0"/>
    </xf>
    <xf numFmtId="44" fontId="0" fillId="33" borderId="19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 horizontal="left"/>
      <protection locked="0"/>
    </xf>
    <xf numFmtId="10" fontId="0" fillId="0" borderId="21" xfId="59" applyNumberFormat="1" applyFill="1" applyBorder="1" applyAlignment="1" applyProtection="1">
      <alignment/>
      <protection locked="0"/>
    </xf>
    <xf numFmtId="44" fontId="0" fillId="33" borderId="21" xfId="44" applyFill="1" applyBorder="1" applyAlignment="1" applyProtection="1">
      <alignment/>
      <protection locked="0"/>
    </xf>
    <xf numFmtId="44" fontId="0" fillId="33" borderId="21" xfId="0" applyNumberFormat="1" applyFill="1" applyBorder="1" applyAlignment="1" applyProtection="1">
      <alignment/>
      <protection locked="0"/>
    </xf>
    <xf numFmtId="44" fontId="0" fillId="33" borderId="2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0" fillId="33" borderId="23" xfId="0" applyNumberFormat="1" applyFill="1" applyBorder="1" applyAlignment="1" applyProtection="1">
      <alignment horizontal="left"/>
      <protection locked="0"/>
    </xf>
    <xf numFmtId="10" fontId="0" fillId="0" borderId="24" xfId="59" applyNumberFormat="1" applyFill="1" applyBorder="1" applyAlignment="1" applyProtection="1">
      <alignment/>
      <protection locked="0"/>
    </xf>
    <xf numFmtId="44" fontId="0" fillId="33" borderId="24" xfId="44" applyFill="1" applyBorder="1" applyAlignment="1" applyProtection="1">
      <alignment/>
      <protection locked="0"/>
    </xf>
    <xf numFmtId="44" fontId="0" fillId="33" borderId="24" xfId="0" applyNumberFormat="1" applyFill="1" applyBorder="1" applyAlignment="1" applyProtection="1">
      <alignment/>
      <protection locked="0"/>
    </xf>
    <xf numFmtId="44" fontId="0" fillId="33" borderId="25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44" fontId="0" fillId="33" borderId="16" xfId="0" applyNumberFormat="1" applyFill="1" applyBorder="1" applyAlignment="1" applyProtection="1">
      <alignment/>
      <protection locked="0"/>
    </xf>
    <xf numFmtId="44" fontId="0" fillId="33" borderId="26" xfId="44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left"/>
      <protection locked="0"/>
    </xf>
    <xf numFmtId="9" fontId="0" fillId="35" borderId="0" xfId="59" applyFill="1" applyBorder="1" applyAlignment="1" applyProtection="1">
      <alignment horizontal="center"/>
      <protection locked="0"/>
    </xf>
    <xf numFmtId="9" fontId="0" fillId="36" borderId="27" xfId="59" applyFill="1" applyBorder="1" applyAlignment="1" applyProtection="1">
      <alignment horizontal="center"/>
      <protection locked="0"/>
    </xf>
    <xf numFmtId="1" fontId="0" fillId="36" borderId="27" xfId="0" applyNumberFormat="1" applyFill="1" applyBorder="1" applyAlignment="1" applyProtection="1">
      <alignment horizontal="left"/>
      <protection locked="0"/>
    </xf>
    <xf numFmtId="1" fontId="0" fillId="36" borderId="11" xfId="0" applyNumberFormat="1" applyFill="1" applyBorder="1" applyAlignment="1" applyProtection="1">
      <alignment horizontal="left"/>
      <protection locked="0"/>
    </xf>
    <xf numFmtId="1" fontId="0" fillId="36" borderId="23" xfId="0" applyNumberFormat="1" applyFill="1" applyBorder="1" applyAlignment="1" applyProtection="1">
      <alignment horizontal="left"/>
      <protection locked="0"/>
    </xf>
    <xf numFmtId="0" fontId="0" fillId="37" borderId="0" xfId="0" applyFill="1" applyBorder="1" applyAlignment="1" applyProtection="1">
      <alignment/>
      <protection/>
    </xf>
    <xf numFmtId="0" fontId="3" fillId="37" borderId="11" xfId="0" applyFont="1" applyFill="1" applyBorder="1" applyAlignment="1" applyProtection="1">
      <alignment/>
      <protection/>
    </xf>
    <xf numFmtId="0" fontId="3" fillId="37" borderId="28" xfId="0" applyFont="1" applyFill="1" applyBorder="1" applyAlignment="1" applyProtection="1">
      <alignment/>
      <protection/>
    </xf>
    <xf numFmtId="9" fontId="3" fillId="37" borderId="29" xfId="59" applyFont="1" applyFill="1" applyBorder="1" applyAlignment="1" applyProtection="1">
      <alignment horizontal="center"/>
      <protection/>
    </xf>
    <xf numFmtId="2" fontId="3" fillId="37" borderId="28" xfId="0" applyNumberFormat="1" applyFont="1" applyFill="1" applyBorder="1" applyAlignment="1" applyProtection="1">
      <alignment horizontal="center"/>
      <protection/>
    </xf>
    <xf numFmtId="2" fontId="3" fillId="37" borderId="30" xfId="0" applyNumberFormat="1" applyFont="1" applyFill="1" applyBorder="1" applyAlignment="1" applyProtection="1">
      <alignment horizontal="center"/>
      <protection/>
    </xf>
    <xf numFmtId="2" fontId="3" fillId="37" borderId="31" xfId="0" applyNumberFormat="1" applyFont="1" applyFill="1" applyBorder="1" applyAlignment="1" applyProtection="1">
      <alignment horizontal="center"/>
      <protection/>
    </xf>
    <xf numFmtId="0" fontId="3" fillId="37" borderId="28" xfId="0" applyFont="1" applyFill="1" applyBorder="1" applyAlignment="1" applyProtection="1">
      <alignment horizontal="left"/>
      <protection/>
    </xf>
    <xf numFmtId="0" fontId="3" fillId="37" borderId="32" xfId="0" applyFont="1" applyFill="1" applyBorder="1" applyAlignment="1" applyProtection="1">
      <alignment horizontal="left"/>
      <protection/>
    </xf>
    <xf numFmtId="166" fontId="3" fillId="37" borderId="28" xfId="0" applyNumberFormat="1" applyFont="1" applyFill="1" applyBorder="1" applyAlignment="1">
      <alignment horizontal="center"/>
    </xf>
    <xf numFmtId="166" fontId="3" fillId="37" borderId="30" xfId="0" applyNumberFormat="1" applyFont="1" applyFill="1" applyBorder="1" applyAlignment="1">
      <alignment horizontal="center"/>
    </xf>
    <xf numFmtId="166" fontId="3" fillId="37" borderId="33" xfId="0" applyNumberFormat="1" applyFont="1" applyFill="1" applyBorder="1" applyAlignment="1">
      <alignment horizontal="center"/>
    </xf>
    <xf numFmtId="166" fontId="3" fillId="37" borderId="31" xfId="0" applyNumberFormat="1" applyFont="1" applyFill="1" applyBorder="1" applyAlignment="1">
      <alignment horizontal="center"/>
    </xf>
    <xf numFmtId="2" fontId="0" fillId="37" borderId="28" xfId="0" applyNumberFormat="1" applyFill="1" applyBorder="1" applyAlignment="1" applyProtection="1">
      <alignment horizontal="center"/>
      <protection/>
    </xf>
    <xf numFmtId="2" fontId="0" fillId="37" borderId="29" xfId="0" applyNumberFormat="1" applyFill="1" applyBorder="1" applyAlignment="1" applyProtection="1">
      <alignment horizontal="center"/>
      <protection/>
    </xf>
    <xf numFmtId="2" fontId="0" fillId="37" borderId="14" xfId="0" applyNumberFormat="1" applyFill="1" applyBorder="1" applyAlignment="1" applyProtection="1">
      <alignment horizontal="center"/>
      <protection/>
    </xf>
    <xf numFmtId="2" fontId="0" fillId="37" borderId="26" xfId="0" applyNumberFormat="1" applyFill="1" applyBorder="1" applyAlignment="1" applyProtection="1">
      <alignment horizontal="center"/>
      <protection/>
    </xf>
    <xf numFmtId="9" fontId="0" fillId="35" borderId="0" xfId="59" applyFont="1" applyFill="1" applyBorder="1" applyAlignment="1" applyProtection="1">
      <alignment horizontal="center"/>
      <protection locked="0"/>
    </xf>
    <xf numFmtId="9" fontId="2" fillId="35" borderId="0" xfId="59" applyFont="1" applyFill="1" applyBorder="1" applyAlignment="1" applyProtection="1">
      <alignment horizontal="center"/>
      <protection locked="0"/>
    </xf>
    <xf numFmtId="2" fontId="0" fillId="36" borderId="34" xfId="0" applyNumberFormat="1" applyFill="1" applyBorder="1" applyAlignment="1" applyProtection="1">
      <alignment horizontal="center"/>
      <protection locked="0"/>
    </xf>
    <xf numFmtId="2" fontId="0" fillId="36" borderId="35" xfId="0" applyNumberFormat="1" applyFill="1" applyBorder="1" applyAlignment="1" applyProtection="1">
      <alignment horizontal="center"/>
      <protection locked="0"/>
    </xf>
    <xf numFmtId="2" fontId="0" fillId="36" borderId="20" xfId="0" applyNumberFormat="1" applyFill="1" applyBorder="1" applyAlignment="1" applyProtection="1">
      <alignment horizontal="center"/>
      <protection locked="0"/>
    </xf>
    <xf numFmtId="2" fontId="0" fillId="36" borderId="36" xfId="0" applyNumberFormat="1" applyFill="1" applyBorder="1" applyAlignment="1" applyProtection="1">
      <alignment horizontal="center"/>
      <protection locked="0"/>
    </xf>
    <xf numFmtId="2" fontId="0" fillId="36" borderId="37" xfId="0" applyNumberFormat="1" applyFill="1" applyBorder="1" applyAlignment="1" applyProtection="1">
      <alignment horizontal="center"/>
      <protection locked="0"/>
    </xf>
    <xf numFmtId="2" fontId="0" fillId="36" borderId="38" xfId="0" applyNumberFormat="1" applyFill="1" applyBorder="1" applyAlignment="1" applyProtection="1">
      <alignment horizontal="center"/>
      <protection locked="0"/>
    </xf>
    <xf numFmtId="2" fontId="0" fillId="36" borderId="39" xfId="0" applyNumberFormat="1" applyFill="1" applyBorder="1" applyAlignment="1" applyProtection="1">
      <alignment horizontal="center"/>
      <protection locked="0"/>
    </xf>
    <xf numFmtId="2" fontId="0" fillId="36" borderId="17" xfId="0" applyNumberFormat="1" applyFill="1" applyBorder="1" applyAlignment="1" applyProtection="1">
      <alignment horizontal="center"/>
      <protection locked="0"/>
    </xf>
    <xf numFmtId="2" fontId="0" fillId="36" borderId="40" xfId="0" applyNumberFormat="1" applyFill="1" applyBorder="1" applyAlignment="1" applyProtection="1">
      <alignment horizontal="center"/>
      <protection locked="0"/>
    </xf>
    <xf numFmtId="2" fontId="0" fillId="36" borderId="41" xfId="0" applyNumberFormat="1" applyFill="1" applyBorder="1" applyAlignment="1" applyProtection="1">
      <alignment horizontal="center"/>
      <protection locked="0"/>
    </xf>
    <xf numFmtId="2" fontId="0" fillId="36" borderId="42" xfId="0" applyNumberFormat="1" applyFill="1" applyBorder="1" applyAlignment="1" applyProtection="1">
      <alignment horizontal="center"/>
      <protection locked="0"/>
    </xf>
    <xf numFmtId="2" fontId="0" fillId="36" borderId="43" xfId="0" applyNumberFormat="1" applyFill="1" applyBorder="1" applyAlignment="1" applyProtection="1">
      <alignment horizontal="center"/>
      <protection locked="0"/>
    </xf>
    <xf numFmtId="2" fontId="0" fillId="36" borderId="44" xfId="0" applyNumberFormat="1" applyFill="1" applyBorder="1" applyAlignment="1" applyProtection="1">
      <alignment horizontal="center"/>
      <protection locked="0"/>
    </xf>
    <xf numFmtId="2" fontId="0" fillId="36" borderId="45" xfId="0" applyNumberFormat="1" applyFill="1" applyBorder="1" applyAlignment="1" applyProtection="1">
      <alignment horizontal="center"/>
      <protection locked="0"/>
    </xf>
    <xf numFmtId="2" fontId="0" fillId="36" borderId="46" xfId="0" applyNumberFormat="1" applyFill="1" applyBorder="1" applyAlignment="1" applyProtection="1">
      <alignment horizontal="center"/>
      <protection locked="0"/>
    </xf>
    <xf numFmtId="2" fontId="0" fillId="36" borderId="47" xfId="0" applyNumberFormat="1" applyFill="1" applyBorder="1" applyAlignment="1" applyProtection="1">
      <alignment horizontal="center"/>
      <protection locked="0"/>
    </xf>
    <xf numFmtId="2" fontId="0" fillId="36" borderId="48" xfId="0" applyNumberFormat="1" applyFill="1" applyBorder="1" applyAlignment="1" applyProtection="1">
      <alignment horizontal="center"/>
      <protection locked="0"/>
    </xf>
    <xf numFmtId="2" fontId="0" fillId="36" borderId="49" xfId="0" applyNumberFormat="1" applyFill="1" applyBorder="1" applyAlignment="1" applyProtection="1">
      <alignment horizontal="center"/>
      <protection locked="0"/>
    </xf>
    <xf numFmtId="0" fontId="0" fillId="37" borderId="29" xfId="0" applyFill="1" applyBorder="1" applyAlignment="1" applyProtection="1">
      <alignment/>
      <protection/>
    </xf>
    <xf numFmtId="1" fontId="0" fillId="36" borderId="50" xfId="0" applyNumberFormat="1" applyFill="1" applyBorder="1" applyAlignment="1" applyProtection="1">
      <alignment horizontal="left"/>
      <protection locked="0"/>
    </xf>
    <xf numFmtId="9" fontId="0" fillId="38" borderId="27" xfId="59" applyFill="1" applyBorder="1" applyAlignment="1" applyProtection="1">
      <alignment horizontal="center"/>
      <protection locked="0"/>
    </xf>
    <xf numFmtId="0" fontId="2" fillId="34" borderId="5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 quotePrefix="1">
      <alignment horizontal="center"/>
    </xf>
    <xf numFmtId="0" fontId="3" fillId="37" borderId="32" xfId="0" applyFont="1" applyFill="1" applyBorder="1" applyAlignment="1" applyProtection="1">
      <alignment/>
      <protection/>
    </xf>
    <xf numFmtId="1" fontId="0" fillId="36" borderId="52" xfId="0" applyNumberFormat="1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/>
      <protection/>
    </xf>
    <xf numFmtId="0" fontId="0" fillId="0" borderId="52" xfId="0" applyBorder="1" applyAlignment="1">
      <alignment/>
    </xf>
    <xf numFmtId="0" fontId="0" fillId="0" borderId="52" xfId="0" applyFont="1" applyBorder="1" applyAlignment="1">
      <alignment/>
    </xf>
    <xf numFmtId="9" fontId="0" fillId="38" borderId="52" xfId="59" applyFill="1" applyBorder="1" applyAlignment="1" applyProtection="1">
      <alignment horizontal="center"/>
      <protection locked="0"/>
    </xf>
    <xf numFmtId="0" fontId="7" fillId="0" borderId="52" xfId="0" applyFont="1" applyBorder="1" applyAlignment="1">
      <alignment/>
    </xf>
    <xf numFmtId="0" fontId="8" fillId="0" borderId="0" xfId="0" applyFont="1" applyAlignment="1">
      <alignment vertical="center"/>
    </xf>
    <xf numFmtId="0" fontId="0" fillId="37" borderId="29" xfId="0" applyFill="1" applyBorder="1" applyAlignment="1" applyProtection="1">
      <alignment horizontal="left"/>
      <protection/>
    </xf>
    <xf numFmtId="0" fontId="0" fillId="37" borderId="29" xfId="0" applyFont="1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 vertical="center"/>
      <protection/>
    </xf>
    <xf numFmtId="0" fontId="0" fillId="37" borderId="26" xfId="0" applyFont="1" applyFill="1" applyBorder="1" applyAlignment="1" applyProtection="1">
      <alignment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3" borderId="51" xfId="0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6" borderId="52" xfId="0" applyFill="1" applyBorder="1" applyAlignment="1" applyProtection="1">
      <alignment horizontal="center"/>
      <protection locked="0"/>
    </xf>
    <xf numFmtId="0" fontId="0" fillId="37" borderId="11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9" fontId="3" fillId="37" borderId="14" xfId="59" applyFont="1" applyFill="1" applyBorder="1" applyAlignment="1" applyProtection="1">
      <alignment horizontal="center"/>
      <protection/>
    </xf>
    <xf numFmtId="9" fontId="0" fillId="36" borderId="36" xfId="59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/>
      <protection/>
    </xf>
    <xf numFmtId="0" fontId="0" fillId="37" borderId="26" xfId="0" applyFont="1" applyFill="1" applyBorder="1" applyAlignment="1" applyProtection="1">
      <alignment horizontal="center"/>
      <protection/>
    </xf>
    <xf numFmtId="2" fontId="0" fillId="36" borderId="0" xfId="0" applyNumberFormat="1" applyFill="1" applyBorder="1" applyAlignment="1" applyProtection="1">
      <alignment horizontal="center"/>
      <protection locked="0"/>
    </xf>
    <xf numFmtId="9" fontId="0" fillId="36" borderId="53" xfId="59" applyFill="1" applyBorder="1" applyAlignment="1" applyProtection="1">
      <alignment horizontal="center" vertical="center"/>
      <protection locked="0"/>
    </xf>
    <xf numFmtId="0" fontId="0" fillId="37" borderId="29" xfId="0" applyFont="1" applyFill="1" applyBorder="1" applyAlignment="1" applyProtection="1">
      <alignment horizontal="center" vertical="center"/>
      <protection/>
    </xf>
    <xf numFmtId="0" fontId="3" fillId="40" borderId="28" xfId="0" applyFont="1" applyFill="1" applyBorder="1" applyAlignment="1" applyProtection="1">
      <alignment horizontal="center"/>
      <protection locked="0"/>
    </xf>
    <xf numFmtId="0" fontId="3" fillId="40" borderId="32" xfId="0" applyFont="1" applyFill="1" applyBorder="1" applyAlignment="1" applyProtection="1">
      <alignment horizontal="center"/>
      <protection locked="0"/>
    </xf>
    <xf numFmtId="0" fontId="3" fillId="40" borderId="54" xfId="0" applyFont="1" applyFill="1" applyBorder="1" applyAlignment="1" applyProtection="1">
      <alignment horizontal="center"/>
      <protection locked="0"/>
    </xf>
    <xf numFmtId="0" fontId="2" fillId="34" borderId="55" xfId="0" applyFont="1" applyFill="1" applyBorder="1" applyAlignment="1" applyProtection="1">
      <alignment horizontal="center"/>
      <protection/>
    </xf>
    <xf numFmtId="0" fontId="2" fillId="34" borderId="56" xfId="0" applyFont="1" applyFill="1" applyBorder="1" applyAlignment="1" applyProtection="1">
      <alignment horizontal="center"/>
      <protection/>
    </xf>
    <xf numFmtId="0" fontId="3" fillId="34" borderId="5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56" xfId="0" applyFont="1" applyFill="1" applyBorder="1" applyAlignment="1" applyProtection="1" quotePrefix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6" borderId="52" xfId="0" applyFont="1" applyFill="1" applyBorder="1" applyAlignment="1" applyProtection="1">
      <alignment horizontal="center"/>
      <protection locked="0"/>
    </xf>
    <xf numFmtId="0" fontId="0" fillId="36" borderId="52" xfId="0" applyFont="1" applyFill="1" applyBorder="1" applyAlignment="1" applyProtection="1">
      <alignment horizontal="center"/>
      <protection locked="0"/>
    </xf>
    <xf numFmtId="0" fontId="0" fillId="36" borderId="52" xfId="0" applyFill="1" applyBorder="1" applyAlignment="1" applyProtection="1">
      <alignment horizontal="center"/>
      <protection locked="0"/>
    </xf>
    <xf numFmtId="49" fontId="0" fillId="36" borderId="52" xfId="0" applyNumberFormat="1" applyFont="1" applyFill="1" applyBorder="1" applyAlignment="1" applyProtection="1">
      <alignment horizontal="center"/>
      <protection locked="0"/>
    </xf>
    <xf numFmtId="49" fontId="0" fillId="36" borderId="52" xfId="0" applyNumberForma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51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left"/>
      <protection/>
    </xf>
    <xf numFmtId="164" fontId="3" fillId="34" borderId="52" xfId="0" applyNumberFormat="1" applyFont="1" applyFill="1" applyBorder="1" applyAlignment="1" applyProtection="1">
      <alignment horizontal="center"/>
      <protection/>
    </xf>
    <xf numFmtId="1" fontId="0" fillId="36" borderId="52" xfId="0" applyNumberFormat="1" applyFill="1" applyBorder="1" applyAlignment="1" applyProtection="1">
      <alignment horizontal="center"/>
      <protection locked="0"/>
    </xf>
    <xf numFmtId="164" fontId="3" fillId="34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32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37" borderId="32" xfId="0" applyFont="1" applyFill="1" applyBorder="1" applyAlignment="1" applyProtection="1">
      <alignment horizontal="center"/>
      <protection locked="0"/>
    </xf>
    <xf numFmtId="0" fontId="0" fillId="37" borderId="32" xfId="0" applyFont="1" applyFill="1" applyBorder="1" applyAlignment="1" applyProtection="1">
      <alignment horizontal="center"/>
      <protection locked="0"/>
    </xf>
    <xf numFmtId="0" fontId="0" fillId="37" borderId="28" xfId="0" applyFill="1" applyBorder="1" applyAlignment="1" applyProtection="1">
      <alignment horizontal="center"/>
      <protection locked="0"/>
    </xf>
    <xf numFmtId="0" fontId="0" fillId="37" borderId="54" xfId="0" applyFill="1" applyBorder="1" applyAlignment="1" applyProtection="1">
      <alignment horizontal="center"/>
      <protection locked="0"/>
    </xf>
    <xf numFmtId="0" fontId="44" fillId="37" borderId="32" xfId="0" applyFont="1" applyFill="1" applyBorder="1" applyAlignment="1" applyProtection="1">
      <alignment horizontal="center"/>
      <protection/>
    </xf>
    <xf numFmtId="0" fontId="44" fillId="0" borderId="32" xfId="0" applyFont="1" applyBorder="1" applyAlignment="1" applyProtection="1">
      <alignment horizontal="center"/>
      <protection/>
    </xf>
    <xf numFmtId="0" fontId="44" fillId="0" borderId="54" xfId="0" applyFont="1" applyBorder="1" applyAlignment="1" applyProtection="1">
      <alignment horizontal="center"/>
      <protection/>
    </xf>
    <xf numFmtId="0" fontId="0" fillId="37" borderId="11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28" xfId="0" applyFill="1" applyBorder="1" applyAlignment="1">
      <alignment horizontal="left"/>
    </xf>
    <xf numFmtId="0" fontId="0" fillId="37" borderId="32" xfId="0" applyFill="1" applyBorder="1" applyAlignment="1">
      <alignment/>
    </xf>
    <xf numFmtId="0" fontId="0" fillId="37" borderId="54" xfId="0" applyFill="1" applyBorder="1" applyAlignment="1">
      <alignment/>
    </xf>
    <xf numFmtId="2" fontId="0" fillId="37" borderId="28" xfId="0" applyNumberFormat="1" applyFill="1" applyBorder="1" applyAlignment="1">
      <alignment horizontal="center"/>
    </xf>
    <xf numFmtId="0" fontId="3" fillId="37" borderId="28" xfId="0" applyFont="1" applyFill="1" applyBorder="1" applyAlignment="1">
      <alignment horizontal="left"/>
    </xf>
    <xf numFmtId="0" fontId="3" fillId="37" borderId="54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44" fillId="0" borderId="52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3" fillId="34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34" borderId="43" xfId="0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36" borderId="52" xfId="0" applyNumberFormat="1" applyFont="1" applyFill="1" applyBorder="1" applyAlignment="1" applyProtection="1">
      <alignment horizontal="center"/>
      <protection locked="0"/>
    </xf>
    <xf numFmtId="0" fontId="2" fillId="34" borderId="5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6" xfId="0" applyFont="1" applyFill="1" applyBorder="1" applyAlignment="1" quotePrefix="1">
      <alignment horizontal="center"/>
    </xf>
    <xf numFmtId="0" fontId="2" fillId="34" borderId="26" xfId="0" applyFont="1" applyFill="1" applyBorder="1" applyAlignment="1">
      <alignment horizontal="center"/>
    </xf>
    <xf numFmtId="0" fontId="0" fillId="36" borderId="52" xfId="0" applyNumberFormat="1" applyFont="1" applyFill="1" applyBorder="1" applyAlignment="1" applyProtection="1">
      <alignment horizontal="center"/>
      <protection locked="0"/>
    </xf>
    <xf numFmtId="0" fontId="0" fillId="36" borderId="52" xfId="0" applyNumberForma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tabSelected="1" zoomScale="130" zoomScaleNormal="130" zoomScalePageLayoutView="0" workbookViewId="0" topLeftCell="A1">
      <selection activeCell="F19" sqref="F1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138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139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144" t="s">
        <v>73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145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8"/>
      <c r="F6" s="149"/>
      <c r="G6" s="150"/>
      <c r="H6" s="150"/>
      <c r="I6" s="6" t="s">
        <v>3</v>
      </c>
      <c r="J6" s="151"/>
      <c r="K6" s="152"/>
      <c r="L6" s="15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8"/>
      <c r="F8" s="149"/>
      <c r="G8" s="150"/>
      <c r="H8" s="150"/>
      <c r="I8" s="165" t="s">
        <v>8</v>
      </c>
      <c r="J8" s="165"/>
      <c r="K8" s="166">
        <v>41619</v>
      </c>
      <c r="L8" s="166"/>
      <c r="M8" s="113" t="s">
        <v>9</v>
      </c>
      <c r="N8" s="166">
        <v>41632</v>
      </c>
      <c r="O8" s="166"/>
      <c r="P8" s="7"/>
      <c r="Q8" s="6" t="s">
        <v>69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68</v>
      </c>
      <c r="J10" s="121"/>
      <c r="K10" s="121"/>
      <c r="L10" s="168">
        <f>N8+10</f>
        <v>41642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2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/>
      <c r="E13" s="107"/>
      <c r="F13" s="134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30" t="s">
        <v>70</v>
      </c>
      <c r="D14" s="131" t="s">
        <v>71</v>
      </c>
      <c r="E14" s="131" t="s">
        <v>72</v>
      </c>
      <c r="F14" s="134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/>
      <c r="D15" s="51"/>
      <c r="E15" s="50"/>
      <c r="F15" s="133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/>
      <c r="D16" s="51"/>
      <c r="E16" s="50"/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/>
      <c r="D17" s="51"/>
      <c r="E17" s="50"/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/>
      <c r="D18" s="51"/>
      <c r="E18" s="50"/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/>
      <c r="D19" s="51"/>
      <c r="E19" s="50"/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/>
      <c r="D20" s="51"/>
      <c r="E20" s="50"/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/>
      <c r="D21" s="51"/>
      <c r="E21" s="50"/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/>
      <c r="D22" s="51"/>
      <c r="E22" s="50"/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/>
      <c r="D23" s="51"/>
      <c r="E23" s="50"/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/>
      <c r="D24" s="51"/>
      <c r="E24" s="50"/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/>
      <c r="D25" s="51"/>
      <c r="E25" s="50"/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/>
      <c r="D26" s="51"/>
      <c r="E26" s="50"/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19"/>
      <c r="B44" s="120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3:I54"/>
    <mergeCell ref="J53:L54"/>
    <mergeCell ref="M53:P53"/>
    <mergeCell ref="Q53:T54"/>
    <mergeCell ref="N54:P54"/>
    <mergeCell ref="E59:I59"/>
    <mergeCell ref="J59:L59"/>
    <mergeCell ref="N59:T59"/>
    <mergeCell ref="E55:I55"/>
    <mergeCell ref="J55:L55"/>
    <mergeCell ref="C47:C49"/>
    <mergeCell ref="E47:T47"/>
    <mergeCell ref="E48:T48"/>
    <mergeCell ref="E49:T49"/>
    <mergeCell ref="C50:T50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G23:T23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G17:T17"/>
    <mergeCell ref="G18:T18"/>
    <mergeCell ref="G19:T19"/>
    <mergeCell ref="G20:T20"/>
    <mergeCell ref="G21:T21"/>
    <mergeCell ref="G22:T22"/>
    <mergeCell ref="C9:T9"/>
    <mergeCell ref="E10:H10"/>
    <mergeCell ref="L10:M10"/>
    <mergeCell ref="R10:T10"/>
    <mergeCell ref="C11:T11"/>
    <mergeCell ref="G24:T24"/>
    <mergeCell ref="G13:T13"/>
    <mergeCell ref="G14:T14"/>
    <mergeCell ref="G15:T15"/>
    <mergeCell ref="G16:T16"/>
    <mergeCell ref="O6:P6"/>
    <mergeCell ref="R6:T6"/>
    <mergeCell ref="C12:E12"/>
    <mergeCell ref="G12:T12"/>
    <mergeCell ref="C7:T7"/>
    <mergeCell ref="Z7:AE7"/>
    <mergeCell ref="E8:H8"/>
    <mergeCell ref="I8:J8"/>
    <mergeCell ref="K8:L8"/>
    <mergeCell ref="N8:O8"/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94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'2014_09'!J6:K6</f>
        <v>0</v>
      </c>
      <c r="K6" s="221"/>
      <c r="L6" s="122"/>
      <c r="M6" s="153" t="s">
        <v>4</v>
      </c>
      <c r="N6" s="153"/>
      <c r="O6" s="150">
        <f>'2014_09'!O6:P6</f>
        <v>0</v>
      </c>
      <c r="P6" s="150"/>
      <c r="Q6" s="118" t="s">
        <v>5</v>
      </c>
      <c r="R6" s="154">
        <f>'2014_09'!R6:T6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'2014_09'!E8:H8</f>
        <v>0</v>
      </c>
      <c r="F8" s="149"/>
      <c r="G8" s="150"/>
      <c r="H8" s="150"/>
      <c r="I8" s="165" t="s">
        <v>8</v>
      </c>
      <c r="J8" s="165"/>
      <c r="K8" s="166">
        <f>'2014_09'!K8:L8+14</f>
        <v>41745</v>
      </c>
      <c r="L8" s="166"/>
      <c r="M8" s="113" t="s">
        <v>9</v>
      </c>
      <c r="N8" s="166">
        <f>K8+13</f>
        <v>41758</v>
      </c>
      <c r="O8" s="166"/>
      <c r="P8" s="7"/>
      <c r="Q8" s="6" t="s">
        <v>69</v>
      </c>
      <c r="R8" s="132">
        <f>'2014_09'!R8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'2014_09'!E10:H10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41768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'2014_09'!C15</f>
        <v>0</v>
      </c>
      <c r="D15" s="51">
        <f>'2014_09'!D15</f>
        <v>0</v>
      </c>
      <c r="E15" s="50">
        <f>'2014_09'!E15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'2014_09'!C16</f>
        <v>0</v>
      </c>
      <c r="D16" s="51">
        <f>'2014_09'!D16</f>
        <v>0</v>
      </c>
      <c r="E16" s="50">
        <f>'2014_09'!E16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'2014_09'!C17</f>
        <v>0</v>
      </c>
      <c r="D17" s="51">
        <f>'2014_09'!D17</f>
        <v>0</v>
      </c>
      <c r="E17" s="50">
        <f>'2014_09'!E17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'2014_09'!C18</f>
        <v>0</v>
      </c>
      <c r="D18" s="51">
        <f>'2014_09'!D18</f>
        <v>0</v>
      </c>
      <c r="E18" s="50">
        <f>'2014_09'!E18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'2014_09'!C19</f>
        <v>0</v>
      </c>
      <c r="D19" s="51">
        <f>'2014_09'!D19</f>
        <v>0</v>
      </c>
      <c r="E19" s="50">
        <f>'2014_09'!E19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'2014_09'!C20</f>
        <v>0</v>
      </c>
      <c r="D20" s="51">
        <f>'2014_09'!D20</f>
        <v>0</v>
      </c>
      <c r="E20" s="50">
        <f>'2014_09'!E20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'2014_09'!C21</f>
        <v>0</v>
      </c>
      <c r="D21" s="51">
        <f>'2014_09'!D21</f>
        <v>0</v>
      </c>
      <c r="E21" s="50">
        <f>'2014_09'!E21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'2014_09'!C22</f>
        <v>0</v>
      </c>
      <c r="D22" s="51">
        <f>'2014_09'!D22</f>
        <v>0</v>
      </c>
      <c r="E22" s="50">
        <f>'2014_09'!E22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'2014_09'!C23</f>
        <v>0</v>
      </c>
      <c r="D23" s="51">
        <f>'2014_09'!D23</f>
        <v>0</v>
      </c>
      <c r="E23" s="50">
        <f>'2014_09'!E23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'2014_09'!C24</f>
        <v>0</v>
      </c>
      <c r="D24" s="51">
        <f>'2014_09'!D24</f>
        <v>0</v>
      </c>
      <c r="E24" s="50">
        <f>'2014_09'!E24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'2014_09'!C25</f>
        <v>0</v>
      </c>
      <c r="D25" s="51">
        <f>'2014_09'!D25</f>
        <v>0</v>
      </c>
      <c r="E25" s="50">
        <f>'2014_09'!E25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'2014_09'!C26</f>
        <v>0</v>
      </c>
      <c r="D26" s="51">
        <f>'2014_09'!D26</f>
        <v>0</v>
      </c>
      <c r="E26" s="50">
        <f>'2014_09'!E26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3" sqref="C3:C4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95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'2014_10'!J6:K6</f>
        <v>0</v>
      </c>
      <c r="K6" s="221"/>
      <c r="L6" s="122"/>
      <c r="M6" s="153" t="s">
        <v>4</v>
      </c>
      <c r="N6" s="153"/>
      <c r="O6" s="150">
        <f>'2014_10'!O6:P6</f>
        <v>0</v>
      </c>
      <c r="P6" s="150"/>
      <c r="Q6" s="118" t="s">
        <v>5</v>
      </c>
      <c r="R6" s="154">
        <f>'2014_10'!R6:T6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'2014_10'!E8:H8</f>
        <v>0</v>
      </c>
      <c r="F8" s="149"/>
      <c r="G8" s="150"/>
      <c r="H8" s="150"/>
      <c r="I8" s="165" t="s">
        <v>8</v>
      </c>
      <c r="J8" s="165"/>
      <c r="K8" s="166">
        <f>'2014_10'!K8:L8+14</f>
        <v>41759</v>
      </c>
      <c r="L8" s="166"/>
      <c r="M8" s="113" t="s">
        <v>9</v>
      </c>
      <c r="N8" s="166">
        <f>K8+13</f>
        <v>41772</v>
      </c>
      <c r="O8" s="166"/>
      <c r="P8" s="7"/>
      <c r="Q8" s="6" t="s">
        <v>69</v>
      </c>
      <c r="R8" s="132">
        <f>'2014_10'!R8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'2014_10'!E10:H10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41782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'2014_10'!C15</f>
        <v>0</v>
      </c>
      <c r="D15" s="51">
        <f>'2014_10'!D15</f>
        <v>0</v>
      </c>
      <c r="E15" s="50">
        <f>'2014_10'!E15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'2014_10'!C16</f>
        <v>0</v>
      </c>
      <c r="D16" s="51">
        <f>'2014_10'!D16</f>
        <v>0</v>
      </c>
      <c r="E16" s="50">
        <f>'2014_10'!E16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'2014_10'!C17</f>
        <v>0</v>
      </c>
      <c r="D17" s="51">
        <f>'2014_10'!D17</f>
        <v>0</v>
      </c>
      <c r="E17" s="50">
        <f>'2014_10'!E17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'2014_10'!C18</f>
        <v>0</v>
      </c>
      <c r="D18" s="51">
        <f>'2014_10'!D18</f>
        <v>0</v>
      </c>
      <c r="E18" s="50">
        <f>'2014_10'!E18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'2014_10'!C19</f>
        <v>0</v>
      </c>
      <c r="D19" s="51">
        <f>'2014_10'!D19</f>
        <v>0</v>
      </c>
      <c r="E19" s="50">
        <f>'2014_10'!E19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'2014_10'!C20</f>
        <v>0</v>
      </c>
      <c r="D20" s="51">
        <f>'2014_10'!D20</f>
        <v>0</v>
      </c>
      <c r="E20" s="50">
        <f>'2014_10'!E20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'2014_10'!C21</f>
        <v>0</v>
      </c>
      <c r="D21" s="51">
        <f>'2014_10'!D21</f>
        <v>0</v>
      </c>
      <c r="E21" s="50">
        <f>'2014_10'!E21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'2014_10'!C22</f>
        <v>0</v>
      </c>
      <c r="D22" s="51">
        <f>'2014_10'!D22</f>
        <v>0</v>
      </c>
      <c r="E22" s="50">
        <f>'2014_10'!E22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'2014_10'!C23</f>
        <v>0</v>
      </c>
      <c r="D23" s="51">
        <f>'2014_10'!D23</f>
        <v>0</v>
      </c>
      <c r="E23" s="50">
        <f>'2014_10'!E23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'2014_10'!C24</f>
        <v>0</v>
      </c>
      <c r="D24" s="51">
        <f>'2014_10'!D24</f>
        <v>0</v>
      </c>
      <c r="E24" s="50">
        <f>'2014_10'!E24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'2014_10'!C25</f>
        <v>0</v>
      </c>
      <c r="D25" s="51">
        <f>'2014_10'!D25</f>
        <v>0</v>
      </c>
      <c r="E25" s="50">
        <f>'2014_10'!E25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'2014_10'!C26</f>
        <v>0</v>
      </c>
      <c r="D26" s="51">
        <f>'2014_10'!D26</f>
        <v>0</v>
      </c>
      <c r="E26" s="50">
        <f>'2014_10'!E26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F24" sqref="F24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96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'2014_11'!J6:K6</f>
        <v>0</v>
      </c>
      <c r="K6" s="221"/>
      <c r="L6" s="122"/>
      <c r="M6" s="153" t="s">
        <v>4</v>
      </c>
      <c r="N6" s="153"/>
      <c r="O6" s="150">
        <f>'2014_11'!O6:P6</f>
        <v>0</v>
      </c>
      <c r="P6" s="150"/>
      <c r="Q6" s="118" t="s">
        <v>5</v>
      </c>
      <c r="R6" s="154">
        <f>'2014_11'!R6:T6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'2014_11'!E8:H8</f>
        <v>0</v>
      </c>
      <c r="F8" s="149"/>
      <c r="G8" s="150"/>
      <c r="H8" s="150"/>
      <c r="I8" s="165" t="s">
        <v>8</v>
      </c>
      <c r="J8" s="165"/>
      <c r="K8" s="166">
        <f>'2014_11'!K8:L8+14</f>
        <v>41773</v>
      </c>
      <c r="L8" s="166"/>
      <c r="M8" s="113" t="s">
        <v>9</v>
      </c>
      <c r="N8" s="166">
        <f>K8+13</f>
        <v>41786</v>
      </c>
      <c r="O8" s="166"/>
      <c r="P8" s="7"/>
      <c r="Q8" s="6" t="s">
        <v>69</v>
      </c>
      <c r="R8" s="132">
        <f>'2014_11'!R8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'2014_11'!E10:H10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41796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'2014_11'!C15</f>
        <v>0</v>
      </c>
      <c r="D15" s="51">
        <f>'2014_11'!D15</f>
        <v>0</v>
      </c>
      <c r="E15" s="50">
        <f>'2014_11'!E15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'2014_11'!C16</f>
        <v>0</v>
      </c>
      <c r="D16" s="51">
        <f>'2014_11'!D16</f>
        <v>0</v>
      </c>
      <c r="E16" s="50">
        <f>'2014_11'!E16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'2014_11'!C17</f>
        <v>0</v>
      </c>
      <c r="D17" s="51">
        <f>'2014_11'!D17</f>
        <v>0</v>
      </c>
      <c r="E17" s="50">
        <f>'2014_11'!E17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'2014_11'!C18</f>
        <v>0</v>
      </c>
      <c r="D18" s="51">
        <f>'2014_11'!D18</f>
        <v>0</v>
      </c>
      <c r="E18" s="50">
        <f>'2014_11'!E18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'2014_11'!C19</f>
        <v>0</v>
      </c>
      <c r="D19" s="51">
        <f>'2014_11'!D19</f>
        <v>0</v>
      </c>
      <c r="E19" s="50">
        <f>'2014_11'!E19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'2014_11'!C20</f>
        <v>0</v>
      </c>
      <c r="D20" s="51">
        <f>'2014_11'!D20</f>
        <v>0</v>
      </c>
      <c r="E20" s="50">
        <f>'2014_11'!E20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'2014_11'!C21</f>
        <v>0</v>
      </c>
      <c r="D21" s="51">
        <f>'2014_11'!D21</f>
        <v>0</v>
      </c>
      <c r="E21" s="50">
        <f>'2014_11'!E21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'2014_11'!C22</f>
        <v>0</v>
      </c>
      <c r="D22" s="51">
        <f>'2014_11'!D22</f>
        <v>0</v>
      </c>
      <c r="E22" s="50">
        <f>'2014_11'!E22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'2014_11'!C23</f>
        <v>0</v>
      </c>
      <c r="D23" s="51">
        <f>'2014_11'!D23</f>
        <v>0</v>
      </c>
      <c r="E23" s="50">
        <f>'2014_11'!E23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'2014_11'!C24</f>
        <v>0</v>
      </c>
      <c r="D24" s="51">
        <f>'2014_11'!D24</f>
        <v>0</v>
      </c>
      <c r="E24" s="50">
        <f>'2014_11'!E24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'2014_11'!C25</f>
        <v>0</v>
      </c>
      <c r="D25" s="51">
        <f>'2014_11'!D25</f>
        <v>0</v>
      </c>
      <c r="E25" s="50">
        <f>'2014_11'!E25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'2014_11'!C26</f>
        <v>0</v>
      </c>
      <c r="D26" s="51">
        <f>'2014_11'!D26</f>
        <v>0</v>
      </c>
      <c r="E26" s="50">
        <f>'2014_11'!E26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3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76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'2014_12'!J6:K6</f>
        <v>0</v>
      </c>
      <c r="K6" s="221"/>
      <c r="L6" s="122"/>
      <c r="M6" s="153" t="s">
        <v>4</v>
      </c>
      <c r="N6" s="153"/>
      <c r="O6" s="150">
        <f>'2014_12'!O6:P6</f>
        <v>0</v>
      </c>
      <c r="P6" s="150"/>
      <c r="Q6" s="118" t="s">
        <v>5</v>
      </c>
      <c r="R6" s="154">
        <f>'2014_12'!R6:T6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'2014_12'!E8:H8</f>
        <v>0</v>
      </c>
      <c r="F8" s="149"/>
      <c r="G8" s="150"/>
      <c r="H8" s="150"/>
      <c r="I8" s="165" t="s">
        <v>8</v>
      </c>
      <c r="J8" s="165"/>
      <c r="K8" s="166">
        <f>'2014_12'!K8:L8+14</f>
        <v>41787</v>
      </c>
      <c r="L8" s="166"/>
      <c r="M8" s="113" t="s">
        <v>9</v>
      </c>
      <c r="N8" s="166">
        <f>K8+13</f>
        <v>41800</v>
      </c>
      <c r="O8" s="166"/>
      <c r="P8" s="7"/>
      <c r="Q8" s="6" t="s">
        <v>69</v>
      </c>
      <c r="R8" s="132">
        <f>'2014_12'!R8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'2014_12'!E10:H10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41810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'2014_12'!C15</f>
        <v>0</v>
      </c>
      <c r="D15" s="51">
        <f>'2014_12'!D15</f>
        <v>0</v>
      </c>
      <c r="E15" s="50">
        <f>'2014_12'!E15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'2014_12'!C16</f>
        <v>0</v>
      </c>
      <c r="D16" s="51">
        <f>'2014_12'!D16</f>
        <v>0</v>
      </c>
      <c r="E16" s="50">
        <f>'2014_12'!E16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'2014_12'!C17</f>
        <v>0</v>
      </c>
      <c r="D17" s="51">
        <f>'2014_12'!D17</f>
        <v>0</v>
      </c>
      <c r="E17" s="50">
        <f>'2014_12'!E17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'2014_12'!C18</f>
        <v>0</v>
      </c>
      <c r="D18" s="51">
        <f>'2014_12'!D18</f>
        <v>0</v>
      </c>
      <c r="E18" s="50">
        <f>'2014_12'!E18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'2014_12'!C19</f>
        <v>0</v>
      </c>
      <c r="D19" s="51">
        <f>'2014_12'!D19</f>
        <v>0</v>
      </c>
      <c r="E19" s="50">
        <f>'2014_12'!E19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'2014_12'!C20</f>
        <v>0</v>
      </c>
      <c r="D20" s="51">
        <f>'2014_12'!D20</f>
        <v>0</v>
      </c>
      <c r="E20" s="50">
        <f>'2014_12'!E20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'2014_12'!C21</f>
        <v>0</v>
      </c>
      <c r="D21" s="51">
        <f>'2014_12'!D21</f>
        <v>0</v>
      </c>
      <c r="E21" s="50">
        <f>'2014_12'!E21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'2014_12'!C22</f>
        <v>0</v>
      </c>
      <c r="D22" s="51">
        <f>'2014_12'!D22</f>
        <v>0</v>
      </c>
      <c r="E22" s="50">
        <f>'2014_12'!E22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'2014_12'!C23</f>
        <v>0</v>
      </c>
      <c r="D23" s="51">
        <f>'2014_12'!D23</f>
        <v>0</v>
      </c>
      <c r="E23" s="50">
        <f>'2014_12'!E23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'2014_12'!C24</f>
        <v>0</v>
      </c>
      <c r="D24" s="51">
        <f>'2014_12'!D24</f>
        <v>0</v>
      </c>
      <c r="E24" s="50">
        <f>'2014_12'!E24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'2014_12'!C25</f>
        <v>0</v>
      </c>
      <c r="D25" s="51">
        <f>'2014_12'!D25</f>
        <v>0</v>
      </c>
      <c r="E25" s="50">
        <f>'2014_12'!E25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'2014_12'!C26</f>
        <v>0</v>
      </c>
      <c r="D26" s="51">
        <f>'2014_12'!D26</f>
        <v>0</v>
      </c>
      <c r="E26" s="50">
        <f>'2014_12'!E26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2">
      <selection activeCell="C11" sqref="C11:T11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97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'2014_13'!J6:K6</f>
        <v>0</v>
      </c>
      <c r="K6" s="221"/>
      <c r="L6" s="122"/>
      <c r="M6" s="153" t="s">
        <v>4</v>
      </c>
      <c r="N6" s="153"/>
      <c r="O6" s="150">
        <f>'2014_13'!O6:P6</f>
        <v>0</v>
      </c>
      <c r="P6" s="150"/>
      <c r="Q6" s="118" t="s">
        <v>5</v>
      </c>
      <c r="R6" s="154">
        <f>'2014_13'!R6:T6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'2014_13'!E8:H8</f>
        <v>0</v>
      </c>
      <c r="F8" s="149"/>
      <c r="G8" s="150"/>
      <c r="H8" s="150"/>
      <c r="I8" s="165" t="s">
        <v>8</v>
      </c>
      <c r="J8" s="165"/>
      <c r="K8" s="166">
        <f>'2014_13'!K8:L8+14</f>
        <v>41801</v>
      </c>
      <c r="L8" s="166"/>
      <c r="M8" s="113" t="s">
        <v>9</v>
      </c>
      <c r="N8" s="166">
        <f>K8+13</f>
        <v>41814</v>
      </c>
      <c r="O8" s="166"/>
      <c r="P8" s="7"/>
      <c r="Q8" s="6" t="s">
        <v>69</v>
      </c>
      <c r="R8" s="132">
        <f>'2014_13'!R8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'2014_13'!E10:H10</f>
        <v>0</v>
      </c>
      <c r="F10" s="167"/>
      <c r="G10" s="167"/>
      <c r="H10" s="167"/>
      <c r="I10" s="121" t="s">
        <v>68</v>
      </c>
      <c r="J10" s="121"/>
      <c r="K10" s="121"/>
      <c r="L10" s="168">
        <v>41823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'2014_13'!C15</f>
        <v>0</v>
      </c>
      <c r="D15" s="51">
        <f>'2014_13'!D15</f>
        <v>0</v>
      </c>
      <c r="E15" s="50">
        <f>'2014_13'!E15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'2014_13'!C16</f>
        <v>0</v>
      </c>
      <c r="D16" s="51">
        <f>'2014_13'!D16</f>
        <v>0</v>
      </c>
      <c r="E16" s="50">
        <f>'2014_13'!E16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'2014_13'!C17</f>
        <v>0</v>
      </c>
      <c r="D17" s="51">
        <f>'2014_13'!D17</f>
        <v>0</v>
      </c>
      <c r="E17" s="50">
        <f>'2014_13'!E17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'2014_13'!C18</f>
        <v>0</v>
      </c>
      <c r="D18" s="51">
        <f>'2014_13'!D18</f>
        <v>0</v>
      </c>
      <c r="E18" s="50">
        <f>'2014_13'!E18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'2014_13'!C19</f>
        <v>0</v>
      </c>
      <c r="D19" s="51">
        <f>'2014_13'!D19</f>
        <v>0</v>
      </c>
      <c r="E19" s="50">
        <f>'2014_13'!E19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'2014_13'!C20</f>
        <v>0</v>
      </c>
      <c r="D20" s="51">
        <f>'2014_13'!D20</f>
        <v>0</v>
      </c>
      <c r="E20" s="50">
        <f>'2014_13'!E20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'2014_13'!C21</f>
        <v>0</v>
      </c>
      <c r="D21" s="51">
        <f>'2014_13'!D21</f>
        <v>0</v>
      </c>
      <c r="E21" s="50">
        <f>'2014_13'!E21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'2014_13'!C22</f>
        <v>0</v>
      </c>
      <c r="D22" s="51">
        <f>'2014_13'!D22</f>
        <v>0</v>
      </c>
      <c r="E22" s="50">
        <f>'2014_13'!E22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'2014_13'!C23</f>
        <v>0</v>
      </c>
      <c r="D23" s="51">
        <f>'2014_13'!D23</f>
        <v>0</v>
      </c>
      <c r="E23" s="50">
        <f>'2014_13'!E23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'2014_13'!C24</f>
        <v>0</v>
      </c>
      <c r="D24" s="51">
        <f>'2014_13'!D24</f>
        <v>0</v>
      </c>
      <c r="E24" s="50">
        <f>'2014_13'!E24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'2014_13'!C25</f>
        <v>0</v>
      </c>
      <c r="D25" s="51">
        <f>'2014_13'!D25</f>
        <v>0</v>
      </c>
      <c r="E25" s="50">
        <f>'2014_13'!E25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'2014_13'!C26</f>
        <v>0</v>
      </c>
      <c r="D26" s="51">
        <f>'2014_13'!D26</f>
        <v>0</v>
      </c>
      <c r="E26" s="50">
        <f>'2014_13'!E26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L10" sqref="L10:M10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82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'2014_14'!J6:K6</f>
        <v>0</v>
      </c>
      <c r="K6" s="221"/>
      <c r="L6" s="122"/>
      <c r="M6" s="153" t="s">
        <v>4</v>
      </c>
      <c r="N6" s="153"/>
      <c r="O6" s="150">
        <f>'2014_14'!O6:P6</f>
        <v>0</v>
      </c>
      <c r="P6" s="150"/>
      <c r="Q6" s="118" t="s">
        <v>5</v>
      </c>
      <c r="R6" s="154">
        <f>'2014_14'!R6:T6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'2014_14'!E8:H8</f>
        <v>0</v>
      </c>
      <c r="F8" s="149"/>
      <c r="G8" s="150"/>
      <c r="H8" s="150"/>
      <c r="I8" s="165" t="s">
        <v>8</v>
      </c>
      <c r="J8" s="165"/>
      <c r="K8" s="166">
        <f>'2014_14'!K8:L8+14</f>
        <v>41815</v>
      </c>
      <c r="L8" s="166"/>
      <c r="M8" s="113" t="s">
        <v>9</v>
      </c>
      <c r="N8" s="166">
        <f>K8+13</f>
        <v>41828</v>
      </c>
      <c r="O8" s="166"/>
      <c r="P8" s="7"/>
      <c r="Q8" s="6" t="s">
        <v>69</v>
      </c>
      <c r="R8" s="132">
        <f>'2014_14'!R8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'2014_14'!E10:H10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41838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'2014_14'!C15</f>
        <v>0</v>
      </c>
      <c r="D15" s="51">
        <f>'2014_14'!D15</f>
        <v>0</v>
      </c>
      <c r="E15" s="50">
        <f>'2014_14'!E15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'2014_14'!C16</f>
        <v>0</v>
      </c>
      <c r="D16" s="51">
        <f>'2014_14'!D16</f>
        <v>0</v>
      </c>
      <c r="E16" s="50">
        <f>'2014_14'!E16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'2014_14'!C17</f>
        <v>0</v>
      </c>
      <c r="D17" s="51">
        <f>'2014_14'!D17</f>
        <v>0</v>
      </c>
      <c r="E17" s="50">
        <f>'2014_14'!E17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'2014_14'!C18</f>
        <v>0</v>
      </c>
      <c r="D18" s="51">
        <f>'2014_14'!D18</f>
        <v>0</v>
      </c>
      <c r="E18" s="50">
        <f>'2014_14'!E18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'2014_14'!C19</f>
        <v>0</v>
      </c>
      <c r="D19" s="51">
        <f>'2014_14'!D19</f>
        <v>0</v>
      </c>
      <c r="E19" s="50">
        <f>'2014_14'!E19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'2014_14'!C20</f>
        <v>0</v>
      </c>
      <c r="D20" s="51">
        <f>'2014_14'!D20</f>
        <v>0</v>
      </c>
      <c r="E20" s="50">
        <f>'2014_14'!E20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'2014_14'!C21</f>
        <v>0</v>
      </c>
      <c r="D21" s="51">
        <f>'2014_14'!D21</f>
        <v>0</v>
      </c>
      <c r="E21" s="50">
        <f>'2014_14'!E21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'2014_14'!C22</f>
        <v>0</v>
      </c>
      <c r="D22" s="51">
        <f>'2014_14'!D22</f>
        <v>0</v>
      </c>
      <c r="E22" s="50">
        <f>'2014_14'!E22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'2014_14'!C23</f>
        <v>0</v>
      </c>
      <c r="D23" s="51">
        <f>'2014_14'!D23</f>
        <v>0</v>
      </c>
      <c r="E23" s="50">
        <f>'2014_14'!E23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'2014_14'!C24</f>
        <v>0</v>
      </c>
      <c r="D24" s="51">
        <f>'2014_14'!D24</f>
        <v>0</v>
      </c>
      <c r="E24" s="50">
        <f>'2014_14'!E24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'2014_14'!C25</f>
        <v>0</v>
      </c>
      <c r="D25" s="51">
        <f>'2014_14'!D25</f>
        <v>0</v>
      </c>
      <c r="E25" s="50">
        <f>'2014_14'!E25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'2014_14'!C26</f>
        <v>0</v>
      </c>
      <c r="D26" s="51">
        <f>'2014_14'!D26</f>
        <v>0</v>
      </c>
      <c r="E26" s="50">
        <f>'2014_14'!E26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83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8"/>
      <c r="F6" s="149"/>
      <c r="G6" s="150"/>
      <c r="H6" s="150"/>
      <c r="I6" s="6" t="s">
        <v>3</v>
      </c>
      <c r="J6" s="151">
        <f>'2014_15'!J6:K6</f>
        <v>0</v>
      </c>
      <c r="K6" s="221"/>
      <c r="L6" s="122"/>
      <c r="M6" s="153" t="s">
        <v>4</v>
      </c>
      <c r="N6" s="153"/>
      <c r="O6" s="150">
        <f>'2014_15'!O6:P6</f>
        <v>0</v>
      </c>
      <c r="P6" s="150"/>
      <c r="Q6" s="118" t="s">
        <v>5</v>
      </c>
      <c r="R6" s="154">
        <f>'2014_15'!R6:T6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'2014_15'!E8:H8</f>
        <v>0</v>
      </c>
      <c r="F8" s="149"/>
      <c r="G8" s="150"/>
      <c r="H8" s="150"/>
      <c r="I8" s="165" t="s">
        <v>8</v>
      </c>
      <c r="J8" s="165"/>
      <c r="K8" s="166">
        <f>'2014_15'!K8:L8+14</f>
        <v>41829</v>
      </c>
      <c r="L8" s="166"/>
      <c r="M8" s="113" t="s">
        <v>9</v>
      </c>
      <c r="N8" s="166">
        <f>K8+13</f>
        <v>41842</v>
      </c>
      <c r="O8" s="166"/>
      <c r="P8" s="7"/>
      <c r="Q8" s="6" t="s">
        <v>69</v>
      </c>
      <c r="R8" s="132">
        <f>'2014_15'!R8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'2014_15'!E10:H10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41852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'2014_15'!C15</f>
        <v>0</v>
      </c>
      <c r="D15" s="51">
        <f>'2014_15'!D15</f>
        <v>0</v>
      </c>
      <c r="E15" s="50">
        <f>'2014_15'!E15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IF($E$27&gt;0,80*$AA$15*#REF!,($AA$15*#REF!)+($AA$15*#REF!*#REF!))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'2014_15'!C16</f>
        <v>0</v>
      </c>
      <c r="D16" s="51">
        <f>'2014_15'!D16</f>
        <v>0</v>
      </c>
      <c r="E16" s="50">
        <f>'2014_15'!E16</f>
        <v>0</v>
      </c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IF($E$27&gt;0,80*$AA$15*#REF!,($AA$15*#REF!)+($AA$15*#REF!*#REF!))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'2014_15'!C17</f>
        <v>0</v>
      </c>
      <c r="D17" s="51">
        <f>'2014_15'!D17</f>
        <v>0</v>
      </c>
      <c r="E17" s="50">
        <f>'2014_15'!E17</f>
        <v>0</v>
      </c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IF($E$27&gt;0,80*$AA$15*#REF!,($AA$15*#REF!)+($AA$15*#REF!*#REF!))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'2014_15'!C18</f>
        <v>0</v>
      </c>
      <c r="D18" s="51">
        <f>'2014_15'!D18</f>
        <v>0</v>
      </c>
      <c r="E18" s="50">
        <f>'2014_15'!E18</f>
        <v>0</v>
      </c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IF($E$27&gt;0,80*$AA$15*#REF!,($AA$15*#REF!)+($AA$15*#REF!*#REF!))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'2014_15'!C19</f>
        <v>0</v>
      </c>
      <c r="D19" s="51">
        <f>'2014_15'!D19</f>
        <v>0</v>
      </c>
      <c r="E19" s="50">
        <f>'2014_15'!E19</f>
        <v>0</v>
      </c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IF($E$27&gt;0,80*$AA$15*#REF!,($AA$15*#REF!)+($AA$15*#REF!*#REF!))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'2014_15'!C20</f>
        <v>0</v>
      </c>
      <c r="D20" s="51">
        <f>'2014_15'!D20</f>
        <v>0</v>
      </c>
      <c r="E20" s="50">
        <f>'2014_15'!E20</f>
        <v>0</v>
      </c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IF($E$27&gt;0,80*$AA$15*#REF!,($AA$15*#REF!)+($AA$15*#REF!*#REF!))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'2014_15'!C21</f>
        <v>0</v>
      </c>
      <c r="D21" s="51">
        <f>'2014_15'!D21</f>
        <v>0</v>
      </c>
      <c r="E21" s="50">
        <f>'2014_15'!E21</f>
        <v>0</v>
      </c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IF($E$27&gt;0,80*$AA$15*#REF!,($AA$15*#REF!)+($AA$15*#REF!*#REF!))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'2014_15'!C22</f>
        <v>0</v>
      </c>
      <c r="D22" s="51">
        <f>'2014_15'!D22</f>
        <v>0</v>
      </c>
      <c r="E22" s="50">
        <f>'2014_15'!E22</f>
        <v>0</v>
      </c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IF($E$27&gt;0,80*$AA$15*#REF!,($AA$15*#REF!)+($AA$15*#REF!*#REF!))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'2014_15'!C23</f>
        <v>0</v>
      </c>
      <c r="D23" s="51">
        <f>'2014_15'!D23</f>
        <v>0</v>
      </c>
      <c r="E23" s="50">
        <f>'2014_15'!E23</f>
        <v>0</v>
      </c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IF($E$27&gt;0,80*$AA$15*#REF!,($AA$15*#REF!)+($AA$15*#REF!*#REF!))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'2014_15'!C24</f>
        <v>0</v>
      </c>
      <c r="D24" s="51">
        <f>'2014_15'!D24</f>
        <v>0</v>
      </c>
      <c r="E24" s="50">
        <f>'2014_15'!E24</f>
        <v>0</v>
      </c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IF($E$27&gt;0,80*$AA$15*#REF!,($AA$15*#REF!)+($AA$15*#REF!*#REF!))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'2014_15'!C25</f>
        <v>0</v>
      </c>
      <c r="D25" s="51">
        <f>'2014_15'!D25</f>
        <v>0</v>
      </c>
      <c r="E25" s="50">
        <f>'2014_15'!E25</f>
        <v>0</v>
      </c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IF($E$27&gt;0,80*$AA$15*#REF!,($AA$15*#REF!)+($AA$15*#REF!*#REF!))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'2014_15'!C26</f>
        <v>0</v>
      </c>
      <c r="D26" s="51">
        <f>'2014_15'!D26</f>
        <v>0</v>
      </c>
      <c r="E26" s="50">
        <f>'2014_15'!E26</f>
        <v>0</v>
      </c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IF($E$27&gt;0,80*$AA$15*#REF!,($AA$15*#REF!)+($AA$15*#REF!*#REF!))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84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'2014_16'!J6:K6</f>
        <v>0</v>
      </c>
      <c r="K6" s="221"/>
      <c r="L6" s="122"/>
      <c r="M6" s="153" t="s">
        <v>4</v>
      </c>
      <c r="N6" s="153"/>
      <c r="O6" s="150">
        <f>'2014_16'!O6:P6</f>
        <v>0</v>
      </c>
      <c r="P6" s="150"/>
      <c r="Q6" s="118" t="s">
        <v>5</v>
      </c>
      <c r="R6" s="154">
        <f>'2014_16'!R6:T6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'2014_16'!E8:H8</f>
        <v>0</v>
      </c>
      <c r="F8" s="149"/>
      <c r="G8" s="150"/>
      <c r="H8" s="150"/>
      <c r="I8" s="165" t="s">
        <v>8</v>
      </c>
      <c r="J8" s="165"/>
      <c r="K8" s="166">
        <f>'2014_16'!K8:L8+14</f>
        <v>41843</v>
      </c>
      <c r="L8" s="166"/>
      <c r="M8" s="113" t="s">
        <v>9</v>
      </c>
      <c r="N8" s="166">
        <f>K8+13</f>
        <v>41856</v>
      </c>
      <c r="O8" s="166"/>
      <c r="P8" s="7"/>
      <c r="Q8" s="6" t="s">
        <v>69</v>
      </c>
      <c r="R8" s="132">
        <f>'2014_16'!R8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'2014_16'!E10:H10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41866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'2014_16'!C15</f>
        <v>0</v>
      </c>
      <c r="D15" s="51">
        <f>'2014_16'!D15</f>
        <v>0</v>
      </c>
      <c r="E15" s="50">
        <f>'2014_16'!E15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IF($E$27&gt;0,80*$AA$16*#REF!,($AA$16*#REF!)+($AA$16*#REF!*#REF!))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'2014_16'!C16</f>
        <v>0</v>
      </c>
      <c r="D16" s="51">
        <f>'2014_16'!D16</f>
        <v>0</v>
      </c>
      <c r="E16" s="50">
        <f>'2014_16'!E16</f>
        <v>0</v>
      </c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IF($E$27&gt;0,80*$AA$16*#REF!,($AA$16*#REF!)+($AA$16*#REF!*#REF!))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'2014_16'!C17</f>
        <v>0</v>
      </c>
      <c r="D17" s="51">
        <f>'2014_16'!D17</f>
        <v>0</v>
      </c>
      <c r="E17" s="50">
        <f>'2014_16'!E17</f>
        <v>0</v>
      </c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IF($E$27&gt;0,80*$AA$16*#REF!,($AA$16*#REF!)+($AA$16*#REF!*#REF!))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'2014_16'!C18</f>
        <v>0</v>
      </c>
      <c r="D18" s="51">
        <f>'2014_16'!D18</f>
        <v>0</v>
      </c>
      <c r="E18" s="50">
        <f>'2014_16'!E18</f>
        <v>0</v>
      </c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IF($E$27&gt;0,80*$AA$16*#REF!,($AA$16*#REF!)+($AA$16*#REF!*#REF!))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'2014_16'!C19</f>
        <v>0</v>
      </c>
      <c r="D19" s="51">
        <f>'2014_16'!D19</f>
        <v>0</v>
      </c>
      <c r="E19" s="50">
        <f>'2014_16'!E19</f>
        <v>0</v>
      </c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IF($E$27&gt;0,80*$AA$16*#REF!,($AA$16*#REF!)+($AA$16*#REF!*#REF!))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'2014_16'!C20</f>
        <v>0</v>
      </c>
      <c r="D20" s="51">
        <f>'2014_16'!D20</f>
        <v>0</v>
      </c>
      <c r="E20" s="50">
        <f>'2014_16'!E20</f>
        <v>0</v>
      </c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IF($E$27&gt;0,80*$AA$16*#REF!,($AA$16*#REF!)+($AA$16*#REF!*#REF!))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'2014_16'!C21</f>
        <v>0</v>
      </c>
      <c r="D21" s="51">
        <f>'2014_16'!D21</f>
        <v>0</v>
      </c>
      <c r="E21" s="50">
        <f>'2014_16'!E21</f>
        <v>0</v>
      </c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IF($E$27&gt;0,80*$AA$16*#REF!,($AA$16*#REF!)+($AA$16*#REF!*#REF!))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'2014_16'!C22</f>
        <v>0</v>
      </c>
      <c r="D22" s="51">
        <f>'2014_16'!D22</f>
        <v>0</v>
      </c>
      <c r="E22" s="50">
        <f>'2014_16'!E22</f>
        <v>0</v>
      </c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IF($E$27&gt;0,80*$AA$16*#REF!,($AA$16*#REF!)+($AA$16*#REF!*#REF!))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'2014_16'!C23</f>
        <v>0</v>
      </c>
      <c r="D23" s="51">
        <f>'2014_16'!D23</f>
        <v>0</v>
      </c>
      <c r="E23" s="50">
        <f>'2014_16'!E23</f>
        <v>0</v>
      </c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IF($E$27&gt;0,80*$AA$16*#REF!,($AA$16*#REF!)+($AA$16*#REF!*#REF!))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'2014_16'!C24</f>
        <v>0</v>
      </c>
      <c r="D24" s="51">
        <f>'2014_16'!D24</f>
        <v>0</v>
      </c>
      <c r="E24" s="50">
        <f>'2014_16'!E24</f>
        <v>0</v>
      </c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IF($E$27&gt;0,80*$AA$16*#REF!,($AA$16*#REF!)+($AA$16*#REF!*#REF!))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'2014_16'!C25</f>
        <v>0</v>
      </c>
      <c r="D25" s="51">
        <f>'2014_16'!D25</f>
        <v>0</v>
      </c>
      <c r="E25" s="50">
        <f>'2014_16'!E25</f>
        <v>0</v>
      </c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IF($E$27&gt;0,80*$AA$16*#REF!,($AA$16*#REF!)+($AA$16*#REF!*#REF!))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'2014_16'!C26</f>
        <v>0</v>
      </c>
      <c r="D26" s="51">
        <f>'2014_16'!D26</f>
        <v>0</v>
      </c>
      <c r="E26" s="50">
        <f>'2014_16'!E26</f>
        <v>0</v>
      </c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IF($E$27&gt;0,80*$AA$16*#REF!,($AA$16*#REF!)+($AA$16*#REF!*#REF!))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85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'2014_17'!J6:K6</f>
        <v>0</v>
      </c>
      <c r="K6" s="221"/>
      <c r="L6" s="122"/>
      <c r="M6" s="153" t="s">
        <v>4</v>
      </c>
      <c r="N6" s="153"/>
      <c r="O6" s="150">
        <f>'2014_17'!O6:P6</f>
        <v>0</v>
      </c>
      <c r="P6" s="150"/>
      <c r="Q6" s="118" t="s">
        <v>5</v>
      </c>
      <c r="R6" s="154">
        <f>'2014_17'!R6:T6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'2014_17'!E8:H8</f>
        <v>0</v>
      </c>
      <c r="F8" s="149"/>
      <c r="G8" s="150"/>
      <c r="H8" s="150"/>
      <c r="I8" s="165" t="s">
        <v>8</v>
      </c>
      <c r="J8" s="165"/>
      <c r="K8" s="166">
        <f>'2014_17'!K8:L8+14</f>
        <v>41857</v>
      </c>
      <c r="L8" s="166"/>
      <c r="M8" s="113" t="s">
        <v>9</v>
      </c>
      <c r="N8" s="166">
        <f>K8+13</f>
        <v>41870</v>
      </c>
      <c r="O8" s="166"/>
      <c r="P8" s="7"/>
      <c r="Q8" s="6" t="s">
        <v>69</v>
      </c>
      <c r="R8" s="132">
        <f>'2014_17'!R8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'2014_17'!E10:H10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41880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'2014_17'!C15</f>
        <v>0</v>
      </c>
      <c r="D15" s="51">
        <f>'2014_17'!D15</f>
        <v>0</v>
      </c>
      <c r="E15" s="50">
        <f>'2014_17'!E15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IF($E$27&gt;0,80*$AA$17*#REF!,($AA$17*#REF!)+($AA$17*#REF!*#REF!))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'2014_17'!C16</f>
        <v>0</v>
      </c>
      <c r="D16" s="51">
        <f>'2014_17'!D16</f>
        <v>0</v>
      </c>
      <c r="E16" s="50">
        <f>'2014_17'!E16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IF($E$27&gt;0,80*$AA$17*#REF!,($AA$17*#REF!)+($AA$17*#REF!*#REF!))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'2014_17'!C17</f>
        <v>0</v>
      </c>
      <c r="D17" s="51">
        <f>'2014_17'!D17</f>
        <v>0</v>
      </c>
      <c r="E17" s="50">
        <f>'2014_17'!E17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IF($E$27&gt;0,80*$AA$17*#REF!,($AA$17*#REF!)+($AA$17*#REF!*#REF!))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'2014_17'!C18</f>
        <v>0</v>
      </c>
      <c r="D18" s="51">
        <f>'2014_17'!D18</f>
        <v>0</v>
      </c>
      <c r="E18" s="50">
        <f>'2014_17'!E18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IF($E$27&gt;0,80*$AA$17*#REF!,($AA$17*#REF!)+($AA$17*#REF!*#REF!))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'2014_17'!C19</f>
        <v>0</v>
      </c>
      <c r="D19" s="51">
        <f>'2014_17'!D19</f>
        <v>0</v>
      </c>
      <c r="E19" s="50">
        <f>'2014_17'!E19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IF($E$27&gt;0,80*$AA$17*#REF!,($AA$17*#REF!)+($AA$17*#REF!*#REF!))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'2014_17'!C20</f>
        <v>0</v>
      </c>
      <c r="D20" s="51">
        <f>'2014_17'!D20</f>
        <v>0</v>
      </c>
      <c r="E20" s="50">
        <f>'2014_17'!E20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IF($E$27&gt;0,80*$AA$17*#REF!,($AA$17*#REF!)+($AA$17*#REF!*#REF!))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'2014_17'!C21</f>
        <v>0</v>
      </c>
      <c r="D21" s="51">
        <f>'2014_17'!D21</f>
        <v>0</v>
      </c>
      <c r="E21" s="50">
        <f>'2014_17'!E21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IF($E$27&gt;0,80*$AA$17*#REF!,($AA$17*#REF!)+($AA$17*#REF!*#REF!))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'2014_17'!C22</f>
        <v>0</v>
      </c>
      <c r="D22" s="51">
        <f>'2014_17'!D22</f>
        <v>0</v>
      </c>
      <c r="E22" s="50">
        <f>'2014_17'!E22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IF($E$27&gt;0,80*$AA$17*#REF!,($AA$17*#REF!)+($AA$17*#REF!*#REF!))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'2014_17'!C23</f>
        <v>0</v>
      </c>
      <c r="D23" s="51">
        <f>'2014_17'!D23</f>
        <v>0</v>
      </c>
      <c r="E23" s="50">
        <f>'2014_17'!E23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IF($E$27&gt;0,80*$AA$17*#REF!,($AA$17*#REF!)+($AA$17*#REF!*#REF!))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'2014_17'!C24</f>
        <v>0</v>
      </c>
      <c r="D24" s="51">
        <f>'2014_17'!D24</f>
        <v>0</v>
      </c>
      <c r="E24" s="50">
        <f>'2014_17'!E24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IF($E$27&gt;0,80*$AA$17*#REF!,($AA$17*#REF!)+($AA$17*#REF!*#REF!))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'2014_17'!C25</f>
        <v>0</v>
      </c>
      <c r="D25" s="51">
        <f>'2014_17'!D25</f>
        <v>0</v>
      </c>
      <c r="E25" s="50">
        <f>'2014_17'!E25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IF($E$27&gt;0,80*$AA$17*#REF!,($AA$17*#REF!)+($AA$17*#REF!*#REF!))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'2014_17'!C26</f>
        <v>0</v>
      </c>
      <c r="D26" s="51">
        <f>'2014_17'!D26</f>
        <v>0</v>
      </c>
      <c r="E26" s="50">
        <f>'2014_17'!E26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IF($E$27&gt;0,80*$AA$17*#REF!,($AA$17*#REF!)+($AA$17*#REF!*#REF!))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86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'2014_18'!J6:K6</f>
        <v>0</v>
      </c>
      <c r="K6" s="221"/>
      <c r="L6" s="122"/>
      <c r="M6" s="153" t="s">
        <v>4</v>
      </c>
      <c r="N6" s="153"/>
      <c r="O6" s="150">
        <f>'2014_18'!O6:P6</f>
        <v>0</v>
      </c>
      <c r="P6" s="150"/>
      <c r="Q6" s="118" t="s">
        <v>5</v>
      </c>
      <c r="R6" s="154">
        <f>'2014_18'!R6:T6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'2014_18'!E8:H8</f>
        <v>0</v>
      </c>
      <c r="F8" s="149"/>
      <c r="G8" s="150"/>
      <c r="H8" s="150"/>
      <c r="I8" s="165" t="s">
        <v>8</v>
      </c>
      <c r="J8" s="165"/>
      <c r="K8" s="166">
        <f>'2014_18'!K8:L8+14</f>
        <v>41871</v>
      </c>
      <c r="L8" s="166"/>
      <c r="M8" s="113" t="s">
        <v>9</v>
      </c>
      <c r="N8" s="166">
        <f>K8+13</f>
        <v>41884</v>
      </c>
      <c r="O8" s="166"/>
      <c r="P8" s="7"/>
      <c r="Q8" s="6" t="s">
        <v>69</v>
      </c>
      <c r="R8" s="132">
        <f>'2014_18'!R8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'2014_18'!E10:H10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41894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'2014_18'!C15</f>
        <v>0</v>
      </c>
      <c r="D15" s="51">
        <f>'2014_18'!D15</f>
        <v>0</v>
      </c>
      <c r="E15" s="50">
        <f>'2014_18'!E15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IF($E$27&gt;0,80*$AA$18*#REF!,($AA$18*#REF!)+($AA$18*#REF!*#REF!))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'2014_18'!C16</f>
        <v>0</v>
      </c>
      <c r="D16" s="51">
        <f>'2014_18'!D16</f>
        <v>0</v>
      </c>
      <c r="E16" s="50">
        <f>'2014_18'!E16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IF($E$27&gt;0,80*$AA$18*#REF!,($AA$18*#REF!)+($AA$18*#REF!*#REF!))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'2014_18'!C17</f>
        <v>0</v>
      </c>
      <c r="D17" s="51">
        <f>'2014_18'!D17</f>
        <v>0</v>
      </c>
      <c r="E17" s="50">
        <f>'2014_18'!E17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IF($E$27&gt;0,80*$AA$18*#REF!,($AA$18*#REF!)+($AA$18*#REF!*#REF!))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'2014_18'!C18</f>
        <v>0</v>
      </c>
      <c r="D18" s="51">
        <f>'2014_18'!D18</f>
        <v>0</v>
      </c>
      <c r="E18" s="50">
        <f>'2014_18'!E18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IF($E$27&gt;0,80*$AA$18*#REF!,($AA$18*#REF!)+($AA$18*#REF!*#REF!))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'2014_18'!C19</f>
        <v>0</v>
      </c>
      <c r="D19" s="51">
        <f>'2014_18'!D19</f>
        <v>0</v>
      </c>
      <c r="E19" s="50">
        <f>'2014_18'!E19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IF($E$27&gt;0,80*$AA$18*#REF!,($AA$18*#REF!)+($AA$18*#REF!*#REF!))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'2014_18'!C20</f>
        <v>0</v>
      </c>
      <c r="D20" s="51">
        <f>'2014_18'!D20</f>
        <v>0</v>
      </c>
      <c r="E20" s="50">
        <f>'2014_18'!E20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IF($E$27&gt;0,80*$AA$18*#REF!,($AA$18*#REF!)+($AA$18*#REF!*#REF!))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'2014_18'!C21</f>
        <v>0</v>
      </c>
      <c r="D21" s="51">
        <f>'2014_18'!D21</f>
        <v>0</v>
      </c>
      <c r="E21" s="50">
        <f>'2014_18'!E21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IF($E$27&gt;0,80*$AA$18*#REF!,($AA$18*#REF!)+($AA$18*#REF!*#REF!))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'2014_18'!C22</f>
        <v>0</v>
      </c>
      <c r="D22" s="51">
        <f>'2014_18'!D22</f>
        <v>0</v>
      </c>
      <c r="E22" s="50">
        <f>'2014_18'!E22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IF($E$27&gt;0,80*$AA$18*#REF!,($AA$18*#REF!)+($AA$18*#REF!*#REF!))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'2014_18'!C23</f>
        <v>0</v>
      </c>
      <c r="D23" s="51">
        <f>'2014_18'!D23</f>
        <v>0</v>
      </c>
      <c r="E23" s="50">
        <f>'2014_18'!E23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IF($E$27&gt;0,80*$AA$18*#REF!,($AA$18*#REF!)+($AA$18*#REF!*#REF!))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'2014_18'!C24</f>
        <v>0</v>
      </c>
      <c r="D24" s="51">
        <f>'2014_18'!D24</f>
        <v>0</v>
      </c>
      <c r="E24" s="50">
        <f>'2014_18'!E24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IF($E$27&gt;0,80*$AA$18*#REF!,($AA$18*#REF!)+($AA$18*#REF!*#REF!))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'2014_18'!C25</f>
        <v>0</v>
      </c>
      <c r="D25" s="51">
        <f>'2014_18'!D25</f>
        <v>0</v>
      </c>
      <c r="E25" s="50">
        <f>'2014_18'!E25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IF($E$27&gt;0,80*$AA$18*#REF!,($AA$18*#REF!)+($AA$18*#REF!*#REF!))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'2014_18'!C26</f>
        <v>0</v>
      </c>
      <c r="D26" s="51">
        <f>'2014_18'!D26</f>
        <v>0</v>
      </c>
      <c r="E26" s="50">
        <f>'2014_18'!E26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IF($E$27&gt;0,80*$AA$18*#REF!,($AA$18*#REF!)+($AA$18*#REF!*#REF!))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L10" sqref="L10:M10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75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215"/>
      <c r="K6" s="149"/>
      <c r="L6" s="150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41633</v>
      </c>
      <c r="L8" s="166"/>
      <c r="M8" s="113" t="s">
        <v>9</v>
      </c>
      <c r="N8" s="166">
        <v>41646</v>
      </c>
      <c r="O8" s="166"/>
      <c r="P8" s="7"/>
      <c r="Q8" s="6" t="s">
        <v>69</v>
      </c>
      <c r="R8" s="132">
        <f>'2014_01'!R8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68</v>
      </c>
      <c r="J10" s="121"/>
      <c r="K10" s="121"/>
      <c r="L10" s="168">
        <f>N8+10</f>
        <v>41656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/>
      <c r="E13" s="107"/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31" t="s">
        <v>71</v>
      </c>
      <c r="E14" s="131" t="s">
        <v>72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'2014_01'!C15</f>
        <v>0</v>
      </c>
      <c r="D15" s="51">
        <f>'2014_01'!D15</f>
        <v>0</v>
      </c>
      <c r="E15" s="50"/>
      <c r="F15" s="128">
        <f>'2014_02'!F15</f>
        <v>0</v>
      </c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'2014_01'!C16</f>
        <v>0</v>
      </c>
      <c r="D16" s="51">
        <f>'2014_01'!D16</f>
        <v>0</v>
      </c>
      <c r="E16" s="50"/>
      <c r="F16" s="128">
        <f>'2014_02'!F16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'2014_01'!C17</f>
        <v>0</v>
      </c>
      <c r="D17" s="51">
        <f>'2014_01'!D17</f>
        <v>0</v>
      </c>
      <c r="E17" s="50">
        <f>'2014_01'!E17</f>
        <v>0</v>
      </c>
      <c r="F17" s="128">
        <f>'2014_02'!F17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'2014_01'!C18</f>
        <v>0</v>
      </c>
      <c r="D18" s="51">
        <f>'2014_01'!D18</f>
        <v>0</v>
      </c>
      <c r="E18" s="50">
        <f>'2014_01'!E18</f>
        <v>0</v>
      </c>
      <c r="F18" s="128">
        <f>'2014_02'!F18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'2014_01'!C19</f>
        <v>0</v>
      </c>
      <c r="D19" s="51">
        <f>'2014_01'!D19</f>
        <v>0</v>
      </c>
      <c r="E19" s="50">
        <f>'2014_01'!E19</f>
        <v>0</v>
      </c>
      <c r="F19" s="128">
        <f>'2014_02'!F19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'2014_01'!C20</f>
        <v>0</v>
      </c>
      <c r="D20" s="51">
        <f>'2014_01'!D20</f>
        <v>0</v>
      </c>
      <c r="E20" s="50">
        <f>'2014_01'!E20</f>
        <v>0</v>
      </c>
      <c r="F20" s="128">
        <f>'2014_02'!F20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'2014_01'!C21</f>
        <v>0</v>
      </c>
      <c r="D21" s="51">
        <f>'2014_01'!D21</f>
        <v>0</v>
      </c>
      <c r="E21" s="50">
        <f>'2014_01'!E21</f>
        <v>0</v>
      </c>
      <c r="F21" s="128">
        <f>'2014_02'!F21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'2014_01'!C22</f>
        <v>0</v>
      </c>
      <c r="D22" s="51">
        <f>'2014_01'!D22</f>
        <v>0</v>
      </c>
      <c r="E22" s="50">
        <f>'2014_01'!E22</f>
        <v>0</v>
      </c>
      <c r="F22" s="128">
        <f>'2014_02'!F22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'2014_01'!C23</f>
        <v>0</v>
      </c>
      <c r="D23" s="51">
        <f>'2014_01'!D23</f>
        <v>0</v>
      </c>
      <c r="E23" s="50">
        <f>'2014_01'!E23</f>
        <v>0</v>
      </c>
      <c r="F23" s="128">
        <f>'2014_02'!F23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'2014_01'!C24</f>
        <v>0</v>
      </c>
      <c r="D24" s="51">
        <f>'2014_01'!D24</f>
        <v>0</v>
      </c>
      <c r="E24" s="50">
        <f>'2014_01'!E24</f>
        <v>0</v>
      </c>
      <c r="F24" s="128">
        <f>'2014_02'!F24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'2014_01'!C25</f>
        <v>0</v>
      </c>
      <c r="D25" s="51">
        <f>'2014_01'!D25</f>
        <v>0</v>
      </c>
      <c r="E25" s="50">
        <f>'2014_01'!E25</f>
        <v>0</v>
      </c>
      <c r="F25" s="128">
        <f>'2014_02'!F25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'2014_01'!C26</f>
        <v>0</v>
      </c>
      <c r="D26" s="51">
        <f>'2014_01'!D26</f>
        <v>0</v>
      </c>
      <c r="E26" s="50">
        <f>'2014_01'!E26</f>
        <v>0</v>
      </c>
      <c r="F26" s="128">
        <f>'2014_02'!F26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16"/>
      <c r="B44" s="117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L10:M10"/>
    <mergeCell ref="C9:T9"/>
    <mergeCell ref="E10:H10"/>
    <mergeCell ref="R10:T10"/>
    <mergeCell ref="C11:T11"/>
    <mergeCell ref="Z6:AE6"/>
    <mergeCell ref="E6:H6"/>
    <mergeCell ref="J6:L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3"/>
  <ignoredErrors>
    <ignoredError sqref="C17:F26 C15:D15 F15 C16:D16 F16" unlockedFormula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87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'2014_19'!J6:K6</f>
        <v>0</v>
      </c>
      <c r="K6" s="221"/>
      <c r="L6" s="122"/>
      <c r="M6" s="153" t="s">
        <v>4</v>
      </c>
      <c r="N6" s="153"/>
      <c r="O6" s="150">
        <f>'2014_19'!O6:P6</f>
        <v>0</v>
      </c>
      <c r="P6" s="150"/>
      <c r="Q6" s="118" t="s">
        <v>5</v>
      </c>
      <c r="R6" s="154">
        <f>'2014_19'!R6:T6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'2014_19'!E8:H8</f>
        <v>0</v>
      </c>
      <c r="F8" s="149"/>
      <c r="G8" s="150"/>
      <c r="H8" s="150"/>
      <c r="I8" s="165" t="s">
        <v>8</v>
      </c>
      <c r="J8" s="165"/>
      <c r="K8" s="166">
        <f>'2014_19'!K8:L8+14</f>
        <v>41885</v>
      </c>
      <c r="L8" s="166"/>
      <c r="M8" s="113" t="s">
        <v>9</v>
      </c>
      <c r="N8" s="166">
        <f>K8+13</f>
        <v>41898</v>
      </c>
      <c r="O8" s="166"/>
      <c r="P8" s="7"/>
      <c r="Q8" s="6" t="s">
        <v>69</v>
      </c>
      <c r="R8" s="132">
        <f>'2014_19'!R8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'2014_19'!E10:H10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41908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'2014_19'!C15</f>
        <v>0</v>
      </c>
      <c r="D15" s="51">
        <f>'2014_19'!D15</f>
        <v>0</v>
      </c>
      <c r="E15" s="50">
        <f>'2014_19'!E15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IF($E$27&gt;0,80*$AA$19*#REF!,($AA$19*#REF!)+($AA$19*#REF!*#REF!))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'2014_19'!C16</f>
        <v>0</v>
      </c>
      <c r="D16" s="51">
        <f>'2014_19'!D16</f>
        <v>0</v>
      </c>
      <c r="E16" s="50">
        <f>'2014_19'!E16</f>
        <v>0</v>
      </c>
      <c r="F16" s="128"/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IF($E$27&gt;0,80*$AA$19*#REF!,($AA$19*#REF!)+($AA$19*#REF!*#REF!))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'2014_19'!C17</f>
        <v>0</v>
      </c>
      <c r="D17" s="51">
        <f>'2014_19'!D17</f>
        <v>0</v>
      </c>
      <c r="E17" s="50">
        <f>'2014_19'!E17</f>
        <v>0</v>
      </c>
      <c r="F17" s="128"/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IF($E$27&gt;0,80*$AA$19*#REF!,($AA$19*#REF!)+($AA$19*#REF!*#REF!))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'2014_19'!C18</f>
        <v>0</v>
      </c>
      <c r="D18" s="51">
        <f>'2014_19'!D18</f>
        <v>0</v>
      </c>
      <c r="E18" s="50">
        <f>'2014_19'!E18</f>
        <v>0</v>
      </c>
      <c r="F18" s="128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IF($E$27&gt;0,80*$AA$19*#REF!,($AA$19*#REF!)+($AA$19*#REF!*#REF!))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'2014_19'!C19</f>
        <v>0</v>
      </c>
      <c r="D19" s="51">
        <f>'2014_19'!D19</f>
        <v>0</v>
      </c>
      <c r="E19" s="50">
        <f>'2014_19'!E19</f>
        <v>0</v>
      </c>
      <c r="F19" s="128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IF($E$27&gt;0,80*$AA$19*#REF!,($AA$19*#REF!)+($AA$19*#REF!*#REF!))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'2014_19'!C20</f>
        <v>0</v>
      </c>
      <c r="D20" s="51">
        <f>'2014_19'!D20</f>
        <v>0</v>
      </c>
      <c r="E20" s="50">
        <f>'2014_19'!E20</f>
        <v>0</v>
      </c>
      <c r="F20" s="128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IF($E$27&gt;0,80*$AA$19*#REF!,($AA$19*#REF!)+($AA$19*#REF!*#REF!))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'2014_19'!C21</f>
        <v>0</v>
      </c>
      <c r="D21" s="51">
        <f>'2014_19'!D21</f>
        <v>0</v>
      </c>
      <c r="E21" s="50">
        <f>'2014_19'!E21</f>
        <v>0</v>
      </c>
      <c r="F21" s="128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IF($E$27&gt;0,80*$AA$19*#REF!,($AA$19*#REF!)+($AA$19*#REF!*#REF!))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'2014_19'!C22</f>
        <v>0</v>
      </c>
      <c r="D22" s="51">
        <f>'2014_19'!D22</f>
        <v>0</v>
      </c>
      <c r="E22" s="50">
        <f>'2014_19'!E22</f>
        <v>0</v>
      </c>
      <c r="F22" s="12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IF($E$27&gt;0,80*$AA$19*#REF!,($AA$19*#REF!)+($AA$19*#REF!*#REF!))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'2014_19'!C23</f>
        <v>0</v>
      </c>
      <c r="D23" s="51">
        <f>'2014_19'!D23</f>
        <v>0</v>
      </c>
      <c r="E23" s="50">
        <f>'2014_19'!E23</f>
        <v>0</v>
      </c>
      <c r="F23" s="128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IF($E$27&gt;0,80*$AA$19*#REF!,($AA$19*#REF!)+($AA$19*#REF!*#REF!))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'2014_19'!C24</f>
        <v>0</v>
      </c>
      <c r="D24" s="51">
        <f>'2014_19'!D24</f>
        <v>0</v>
      </c>
      <c r="E24" s="50">
        <f>'2014_19'!E24</f>
        <v>0</v>
      </c>
      <c r="F24" s="128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IF($E$27&gt;0,80*$AA$19*#REF!,($AA$19*#REF!)+($AA$19*#REF!*#REF!))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'2014_19'!C25</f>
        <v>0</v>
      </c>
      <c r="D25" s="51">
        <f>'2014_19'!D25</f>
        <v>0</v>
      </c>
      <c r="E25" s="50">
        <f>'2014_19'!E25</f>
        <v>0</v>
      </c>
      <c r="F25" s="128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IF($E$27&gt;0,80*$AA$19*#REF!,($AA$19*#REF!)+($AA$19*#REF!*#REF!))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'2014_19'!C26</f>
        <v>0</v>
      </c>
      <c r="D26" s="51">
        <f>'2014_19'!D26</f>
        <v>0</v>
      </c>
      <c r="E26" s="50">
        <f>'2014_19'!E26</f>
        <v>0</v>
      </c>
      <c r="F26" s="128"/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IF($E$27&gt;0,80*$AA$19*#REF!,($AA$19*#REF!)+($AA$19*#REF!*#REF!))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88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'2014_20'!J6:K6</f>
        <v>0</v>
      </c>
      <c r="K6" s="221"/>
      <c r="L6" s="122"/>
      <c r="M6" s="153" t="s">
        <v>4</v>
      </c>
      <c r="N6" s="153"/>
      <c r="O6" s="150">
        <f>'2014_20'!O6:P6</f>
        <v>0</v>
      </c>
      <c r="P6" s="150"/>
      <c r="Q6" s="118" t="s">
        <v>5</v>
      </c>
      <c r="R6" s="154">
        <f>'2014_20'!R6:T6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'2014_20'!E8:H8</f>
        <v>0</v>
      </c>
      <c r="F8" s="149"/>
      <c r="G8" s="150"/>
      <c r="H8" s="150"/>
      <c r="I8" s="165" t="s">
        <v>8</v>
      </c>
      <c r="J8" s="165"/>
      <c r="K8" s="166">
        <f>'2014_20'!K8:L8+14</f>
        <v>41899</v>
      </c>
      <c r="L8" s="166"/>
      <c r="M8" s="113" t="s">
        <v>9</v>
      </c>
      <c r="N8" s="166">
        <f>K8+13</f>
        <v>41912</v>
      </c>
      <c r="O8" s="166"/>
      <c r="P8" s="7"/>
      <c r="Q8" s="6" t="s">
        <v>69</v>
      </c>
      <c r="R8" s="132">
        <f>'2014_20'!R8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'2014_20'!E10:H10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41922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'2014_20'!C15</f>
        <v>0</v>
      </c>
      <c r="D15" s="51">
        <f>'2014_20'!D15</f>
        <v>0</v>
      </c>
      <c r="E15" s="50">
        <f>'2014_20'!E15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IF($E$27&gt;0,80*$AA$20*#REF!,($AA$20*#REF!)+($AA$20*#REF!*#REF!))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'2014_20'!C16</f>
        <v>0</v>
      </c>
      <c r="D16" s="51">
        <f>'2014_20'!D16</f>
        <v>0</v>
      </c>
      <c r="E16" s="50">
        <f>'2014_20'!E16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IF($E$27&gt;0,80*$AA$20*#REF!,($AA$20*#REF!)+($AA$20*#REF!*#REF!))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'2014_20'!C17</f>
        <v>0</v>
      </c>
      <c r="D17" s="51">
        <f>'2014_20'!D17</f>
        <v>0</v>
      </c>
      <c r="E17" s="50">
        <f>'2014_20'!E17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IF($E$27&gt;0,80*$AA$20*#REF!,($AA$20*#REF!)+($AA$20*#REF!*#REF!))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'2014_20'!C18</f>
        <v>0</v>
      </c>
      <c r="D18" s="51">
        <f>'2014_20'!D18</f>
        <v>0</v>
      </c>
      <c r="E18" s="50">
        <f>'2014_20'!E18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IF($E$27&gt;0,80*$AA$20*#REF!,($AA$20*#REF!)+($AA$20*#REF!*#REF!))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'2014_20'!C19</f>
        <v>0</v>
      </c>
      <c r="D19" s="51">
        <f>'2014_20'!D19</f>
        <v>0</v>
      </c>
      <c r="E19" s="50">
        <f>'2014_20'!E19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IF($E$27&gt;0,80*$AA$20*#REF!,($AA$20*#REF!)+($AA$20*#REF!*#REF!))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'2014_20'!C20</f>
        <v>0</v>
      </c>
      <c r="D20" s="51">
        <f>'2014_20'!D20</f>
        <v>0</v>
      </c>
      <c r="E20" s="50">
        <f>'2014_20'!E20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IF($E$27&gt;0,80*$AA$20*#REF!,($AA$20*#REF!)+($AA$20*#REF!*#REF!))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'2014_20'!C21</f>
        <v>0</v>
      </c>
      <c r="D21" s="51">
        <f>'2014_20'!D21</f>
        <v>0</v>
      </c>
      <c r="E21" s="50">
        <f>'2014_20'!E21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IF($E$27&gt;0,80*$AA$20*#REF!,($AA$20*#REF!)+($AA$20*#REF!*#REF!))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'2014_20'!C22</f>
        <v>0</v>
      </c>
      <c r="D22" s="51">
        <f>'2014_20'!D22</f>
        <v>0</v>
      </c>
      <c r="E22" s="50">
        <f>'2014_20'!E22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IF($E$27&gt;0,80*$AA$20*#REF!,($AA$20*#REF!)+($AA$20*#REF!*#REF!))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'2014_20'!C23</f>
        <v>0</v>
      </c>
      <c r="D23" s="51">
        <f>'2014_20'!D23</f>
        <v>0</v>
      </c>
      <c r="E23" s="50">
        <f>'2014_20'!E23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IF($E$27&gt;0,80*$AA$20*#REF!,($AA$20*#REF!)+($AA$20*#REF!*#REF!))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'2014_20'!C24</f>
        <v>0</v>
      </c>
      <c r="D24" s="51">
        <f>'2014_20'!D24</f>
        <v>0</v>
      </c>
      <c r="E24" s="50">
        <f>'2014_20'!E24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IF($E$27&gt;0,80*$AA$20*#REF!,($AA$20*#REF!)+($AA$20*#REF!*#REF!))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'2014_20'!C25</f>
        <v>0</v>
      </c>
      <c r="D25" s="51">
        <f>'2014_20'!D25</f>
        <v>0</v>
      </c>
      <c r="E25" s="50">
        <f>'2014_20'!E25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IF($E$27&gt;0,80*$AA$20*#REF!,($AA$20*#REF!)+($AA$20*#REF!*#REF!))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'2014_20'!C26</f>
        <v>0</v>
      </c>
      <c r="D26" s="51">
        <f>'2014_20'!D26</f>
        <v>0</v>
      </c>
      <c r="E26" s="50">
        <f>'2014_20'!E26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IF($E$27&gt;0,80*$AA$20*#REF!,($AA$20*#REF!)+($AA$20*#REF!*#REF!))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89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'2014_21'!J6:K6</f>
        <v>0</v>
      </c>
      <c r="K6" s="221"/>
      <c r="L6" s="122"/>
      <c r="M6" s="153" t="s">
        <v>4</v>
      </c>
      <c r="N6" s="153"/>
      <c r="O6" s="150">
        <f>'2014_21'!O6:P6</f>
        <v>0</v>
      </c>
      <c r="P6" s="150"/>
      <c r="Q6" s="118" t="s">
        <v>5</v>
      </c>
      <c r="R6" s="154">
        <f>'2014_21'!R6:T6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'2014_21'!E8:H8</f>
        <v>0</v>
      </c>
      <c r="F8" s="149"/>
      <c r="G8" s="150"/>
      <c r="H8" s="150"/>
      <c r="I8" s="165" t="s">
        <v>8</v>
      </c>
      <c r="J8" s="165"/>
      <c r="K8" s="166">
        <f>'2014_21'!K8:L8+14</f>
        <v>41913</v>
      </c>
      <c r="L8" s="166"/>
      <c r="M8" s="113" t="s">
        <v>9</v>
      </c>
      <c r="N8" s="166">
        <f>K8+13</f>
        <v>41926</v>
      </c>
      <c r="O8" s="166"/>
      <c r="P8" s="7"/>
      <c r="Q8" s="6" t="s">
        <v>69</v>
      </c>
      <c r="R8" s="132">
        <f>'2014_21'!R8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'2014_21'!E10:H10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41936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'2014_21'!C15</f>
        <v>0</v>
      </c>
      <c r="D15" s="51">
        <f>'2014_21'!D15</f>
        <v>0</v>
      </c>
      <c r="E15" s="50">
        <f>'2014_21'!E15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IF($E$27&gt;0,80*$AA$21*#REF!,($AA$21*#REF!)+($AA$21*#REF!*#REF!))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'2014_21'!C16</f>
        <v>0</v>
      </c>
      <c r="D16" s="51">
        <f>'2014_21'!D16</f>
        <v>0</v>
      </c>
      <c r="E16" s="50">
        <f>'2014_21'!E16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IF($E$27&gt;0,80*$AA$21*#REF!,($AA$21*#REF!)+($AA$21*#REF!*#REF!))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'2014_21'!C17</f>
        <v>0</v>
      </c>
      <c r="D17" s="51">
        <f>'2014_21'!D17</f>
        <v>0</v>
      </c>
      <c r="E17" s="50">
        <f>'2014_21'!E17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IF($E$27&gt;0,80*$AA$21*#REF!,($AA$21*#REF!)+($AA$21*#REF!*#REF!))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'2014_21'!C18</f>
        <v>0</v>
      </c>
      <c r="D18" s="51">
        <f>'2014_21'!D18</f>
        <v>0</v>
      </c>
      <c r="E18" s="50">
        <f>'2014_21'!E18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IF($E$27&gt;0,80*$AA$21*#REF!,($AA$21*#REF!)+($AA$21*#REF!*#REF!))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'2014_21'!C19</f>
        <v>0</v>
      </c>
      <c r="D19" s="51">
        <f>'2014_21'!D19</f>
        <v>0</v>
      </c>
      <c r="E19" s="50">
        <f>'2014_21'!E19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IF($E$27&gt;0,80*$AA$21*#REF!,($AA$21*#REF!)+($AA$21*#REF!*#REF!))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'2014_21'!C20</f>
        <v>0</v>
      </c>
      <c r="D20" s="51">
        <f>'2014_21'!D20</f>
        <v>0</v>
      </c>
      <c r="E20" s="50">
        <f>'2014_21'!E20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IF($E$27&gt;0,80*$AA$21*#REF!,($AA$21*#REF!)+($AA$21*#REF!*#REF!))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'2014_21'!C21</f>
        <v>0</v>
      </c>
      <c r="D21" s="51">
        <f>'2014_21'!D21</f>
        <v>0</v>
      </c>
      <c r="E21" s="50">
        <f>'2014_21'!E21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IF($E$27&gt;0,80*$AA$21*#REF!,($AA$21*#REF!)+($AA$21*#REF!*#REF!))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'2014_21'!C22</f>
        <v>0</v>
      </c>
      <c r="D22" s="51">
        <f>'2014_21'!D22</f>
        <v>0</v>
      </c>
      <c r="E22" s="50">
        <f>'2014_21'!E22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IF($E$27&gt;0,80*$AA$21*#REF!,($AA$21*#REF!)+($AA$21*#REF!*#REF!))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'2014_21'!C23</f>
        <v>0</v>
      </c>
      <c r="D23" s="51">
        <f>'2014_21'!D23</f>
        <v>0</v>
      </c>
      <c r="E23" s="50">
        <f>'2014_21'!E23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IF($E$27&gt;0,80*$AA$21*#REF!,($AA$21*#REF!)+($AA$21*#REF!*#REF!))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'2014_21'!C24</f>
        <v>0</v>
      </c>
      <c r="D24" s="51">
        <f>'2014_21'!D24</f>
        <v>0</v>
      </c>
      <c r="E24" s="50">
        <f>'2014_21'!E24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IF($E$27&gt;0,80*$AA$21*#REF!,($AA$21*#REF!)+($AA$21*#REF!*#REF!))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'2014_21'!C25</f>
        <v>0</v>
      </c>
      <c r="D25" s="51">
        <f>'2014_21'!D25</f>
        <v>0</v>
      </c>
      <c r="E25" s="50">
        <f>'2014_21'!E25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IF($E$27&gt;0,80*$AA$21*#REF!,($AA$21*#REF!)+($AA$21*#REF!*#REF!))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'2014_21'!C26</f>
        <v>0</v>
      </c>
      <c r="D26" s="51">
        <f>'2014_21'!D26</f>
        <v>0</v>
      </c>
      <c r="E26" s="50">
        <f>'2014_21'!E26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IF($E$27&gt;0,80*$AA$21*#REF!,($AA$21*#REF!)+($AA$21*#REF!*#REF!))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90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'2014_22'!J6:K6</f>
        <v>0</v>
      </c>
      <c r="K6" s="221"/>
      <c r="L6" s="122"/>
      <c r="M6" s="153" t="s">
        <v>4</v>
      </c>
      <c r="N6" s="153"/>
      <c r="O6" s="150">
        <f>'2014_22'!O6:P6</f>
        <v>0</v>
      </c>
      <c r="P6" s="150"/>
      <c r="Q6" s="118" t="s">
        <v>5</v>
      </c>
      <c r="R6" s="154">
        <f>'2014_22'!R6:T6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'2014_22'!E8:H8</f>
        <v>0</v>
      </c>
      <c r="F8" s="149"/>
      <c r="G8" s="150"/>
      <c r="H8" s="150"/>
      <c r="I8" s="165" t="s">
        <v>8</v>
      </c>
      <c r="J8" s="165"/>
      <c r="K8" s="166">
        <f>'2014_22'!K8:L8+14</f>
        <v>41927</v>
      </c>
      <c r="L8" s="166"/>
      <c r="M8" s="113" t="s">
        <v>9</v>
      </c>
      <c r="N8" s="166">
        <f>K8+13</f>
        <v>41940</v>
      </c>
      <c r="O8" s="166"/>
      <c r="P8" s="7"/>
      <c r="Q8" s="6" t="s">
        <v>69</v>
      </c>
      <c r="R8" s="132">
        <f>'2014_22'!R8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'2014_22'!E10:H10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41950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'2014_22'!C15</f>
        <v>0</v>
      </c>
      <c r="D15" s="51">
        <f>'2014_22'!D15</f>
        <v>0</v>
      </c>
      <c r="E15" s="50">
        <f>'2014_22'!E15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IF($E$27&gt;0,80*$AA$22*#REF!,($AA$22*#REF!)+($AA$22*#REF!*#REF!))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'2014_22'!C16</f>
        <v>0</v>
      </c>
      <c r="D16" s="51">
        <f>'2014_22'!D16</f>
        <v>0</v>
      </c>
      <c r="E16" s="50">
        <f>'2014_22'!E16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IF($E$27&gt;0,80*$AA$22*#REF!,($AA$22*#REF!)+($AA$22*#REF!*#REF!))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'2014_22'!C17</f>
        <v>0</v>
      </c>
      <c r="D17" s="51">
        <f>'2014_22'!D17</f>
        <v>0</v>
      </c>
      <c r="E17" s="50">
        <f>'2014_22'!E17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IF($E$27&gt;0,80*$AA$22*#REF!,($AA$22*#REF!)+($AA$22*#REF!*#REF!))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'2014_22'!C18</f>
        <v>0</v>
      </c>
      <c r="D18" s="51">
        <f>'2014_22'!D18</f>
        <v>0</v>
      </c>
      <c r="E18" s="50">
        <f>'2014_22'!E18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IF($E$27&gt;0,80*$AA$22*#REF!,($AA$22*#REF!)+($AA$22*#REF!*#REF!))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'2014_22'!C19</f>
        <v>0</v>
      </c>
      <c r="D19" s="51">
        <f>'2014_22'!D19</f>
        <v>0</v>
      </c>
      <c r="E19" s="50">
        <f>'2014_22'!E19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IF($E$27&gt;0,80*$AA$22*#REF!,($AA$22*#REF!)+($AA$22*#REF!*#REF!))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'2014_22'!C20</f>
        <v>0</v>
      </c>
      <c r="D20" s="51">
        <f>'2014_22'!D20</f>
        <v>0</v>
      </c>
      <c r="E20" s="50">
        <f>'2014_22'!E20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IF($E$27&gt;0,80*$AA$22*#REF!,($AA$22*#REF!)+($AA$22*#REF!*#REF!))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'2014_22'!C21</f>
        <v>0</v>
      </c>
      <c r="D21" s="51">
        <f>'2014_22'!D21</f>
        <v>0</v>
      </c>
      <c r="E21" s="50">
        <f>'2014_22'!E21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IF($E$27&gt;0,80*$AA$22*#REF!,($AA$22*#REF!)+($AA$22*#REF!*#REF!))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'2014_22'!C22</f>
        <v>0</v>
      </c>
      <c r="D22" s="51">
        <f>'2014_22'!D22</f>
        <v>0</v>
      </c>
      <c r="E22" s="50">
        <f>'2014_22'!E22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IF($E$27&gt;0,80*$AA$22*#REF!,($AA$22*#REF!)+($AA$22*#REF!*#REF!))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'2014_22'!C23</f>
        <v>0</v>
      </c>
      <c r="D23" s="51">
        <f>'2014_22'!D23</f>
        <v>0</v>
      </c>
      <c r="E23" s="50">
        <f>'2014_22'!E23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IF($E$27&gt;0,80*$AA$22*#REF!,($AA$22*#REF!)+($AA$22*#REF!*#REF!))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'2014_22'!C24</f>
        <v>0</v>
      </c>
      <c r="D24" s="51">
        <f>'2014_22'!D24</f>
        <v>0</v>
      </c>
      <c r="E24" s="50">
        <f>'2014_22'!E24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IF($E$27&gt;0,80*$AA$22*#REF!,($AA$22*#REF!)+($AA$22*#REF!*#REF!))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'2014_22'!C25</f>
        <v>0</v>
      </c>
      <c r="D25" s="51">
        <f>'2014_22'!D25</f>
        <v>0</v>
      </c>
      <c r="E25" s="50">
        <f>'2014_22'!E25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IF($E$27&gt;0,80*$AA$22*#REF!,($AA$22*#REF!)+($AA$22*#REF!*#REF!))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'2014_22'!C26</f>
        <v>0</v>
      </c>
      <c r="D26" s="51">
        <f>'2014_22'!D26</f>
        <v>0</v>
      </c>
      <c r="E26" s="50">
        <f>'2014_22'!E26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IF($E$27&gt;0,80*$AA$22*#REF!,($AA$22*#REF!)+($AA$22*#REF!*#REF!))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91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'2014_23'!J6:K6</f>
        <v>0</v>
      </c>
      <c r="K6" s="221"/>
      <c r="L6" s="122"/>
      <c r="M6" s="153" t="s">
        <v>4</v>
      </c>
      <c r="N6" s="153"/>
      <c r="O6" s="150">
        <f>'2014_23'!O6:P6</f>
        <v>0</v>
      </c>
      <c r="P6" s="150"/>
      <c r="Q6" s="118" t="s">
        <v>5</v>
      </c>
      <c r="R6" s="154">
        <f>'2014_23'!R6:T6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'2014_23'!E8:H8</f>
        <v>0</v>
      </c>
      <c r="F8" s="149"/>
      <c r="G8" s="150"/>
      <c r="H8" s="150"/>
      <c r="I8" s="165" t="s">
        <v>8</v>
      </c>
      <c r="J8" s="165"/>
      <c r="K8" s="166">
        <f>'2014_23'!K8:L8+14</f>
        <v>41941</v>
      </c>
      <c r="L8" s="166"/>
      <c r="M8" s="113" t="s">
        <v>9</v>
      </c>
      <c r="N8" s="166">
        <f>K8+13</f>
        <v>41954</v>
      </c>
      <c r="O8" s="166"/>
      <c r="P8" s="7"/>
      <c r="Q8" s="6" t="s">
        <v>69</v>
      </c>
      <c r="R8" s="132">
        <f>'2014_23'!R8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'2014_23'!E10:H10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41964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'2014_23'!C15</f>
        <v>0</v>
      </c>
      <c r="D15" s="51">
        <f>'2014_23'!D15</f>
        <v>0</v>
      </c>
      <c r="E15" s="50">
        <f>'2014_23'!E15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IF($E$27&gt;0,80*$AA$23*#REF!,($AA$23*#REF!)+($AA$23*#REF!*#REF!))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'2014_23'!C16</f>
        <v>0</v>
      </c>
      <c r="D16" s="51">
        <f>'2014_23'!D16</f>
        <v>0</v>
      </c>
      <c r="E16" s="50">
        <f>'2014_23'!E16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IF($E$27&gt;0,80*$AA$23*#REF!,($AA$23*#REF!)+($AA$23*#REF!*#REF!))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'2014_23'!C17</f>
        <v>0</v>
      </c>
      <c r="D17" s="51">
        <f>'2014_23'!D17</f>
        <v>0</v>
      </c>
      <c r="E17" s="50">
        <f>'2014_23'!E17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IF($E$27&gt;0,80*$AA$23*#REF!,($AA$23*#REF!)+($AA$23*#REF!*#REF!))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'2014_23'!C18</f>
        <v>0</v>
      </c>
      <c r="D18" s="51">
        <f>'2014_23'!D18</f>
        <v>0</v>
      </c>
      <c r="E18" s="50">
        <f>'2014_23'!E18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IF($E$27&gt;0,80*$AA$23*#REF!,($AA$23*#REF!)+($AA$23*#REF!*#REF!))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'2014_23'!C19</f>
        <v>0</v>
      </c>
      <c r="D19" s="51">
        <f>'2014_23'!D19</f>
        <v>0</v>
      </c>
      <c r="E19" s="50">
        <f>'2014_23'!E19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IF($E$27&gt;0,80*$AA$23*#REF!,($AA$23*#REF!)+($AA$23*#REF!*#REF!))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'2014_23'!C20</f>
        <v>0</v>
      </c>
      <c r="D20" s="51">
        <f>'2014_23'!D20</f>
        <v>0</v>
      </c>
      <c r="E20" s="50">
        <f>'2014_23'!E20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IF($E$27&gt;0,80*$AA$23*#REF!,($AA$23*#REF!)+($AA$23*#REF!*#REF!))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'2014_23'!C21</f>
        <v>0</v>
      </c>
      <c r="D21" s="51">
        <f>'2014_23'!D21</f>
        <v>0</v>
      </c>
      <c r="E21" s="50">
        <f>'2014_23'!E21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IF($E$27&gt;0,80*$AA$23*#REF!,($AA$23*#REF!)+($AA$23*#REF!*#REF!))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'2014_23'!C22</f>
        <v>0</v>
      </c>
      <c r="D22" s="51">
        <f>'2014_23'!D22</f>
        <v>0</v>
      </c>
      <c r="E22" s="50">
        <f>'2014_23'!E22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IF($E$27&gt;0,80*$AA$23*#REF!,($AA$23*#REF!)+($AA$23*#REF!*#REF!))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'2014_23'!C23</f>
        <v>0</v>
      </c>
      <c r="D23" s="51">
        <f>'2014_23'!D23</f>
        <v>0</v>
      </c>
      <c r="E23" s="50">
        <f>'2014_23'!E23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IF($E$27&gt;0,80*$AA$23*#REF!,($AA$23*#REF!)+($AA$23*#REF!*#REF!))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'2014_23'!C24</f>
        <v>0</v>
      </c>
      <c r="D24" s="51">
        <f>'2014_23'!D24</f>
        <v>0</v>
      </c>
      <c r="E24" s="50">
        <f>'2014_23'!E24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IF($E$27&gt;0,80*$AA$23*#REF!,($AA$23*#REF!)+($AA$23*#REF!*#REF!))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'2014_23'!C25</f>
        <v>0</v>
      </c>
      <c r="D25" s="51">
        <f>'2014_23'!D25</f>
        <v>0</v>
      </c>
      <c r="E25" s="50">
        <f>'2014_23'!E25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IF($E$27&gt;0,80*$AA$23*#REF!,($AA$23*#REF!)+($AA$23*#REF!*#REF!))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'2014_23'!C26</f>
        <v>0</v>
      </c>
      <c r="D26" s="51">
        <f>'2014_23'!D26</f>
        <v>0</v>
      </c>
      <c r="E26" s="50">
        <f>'2014_23'!E26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IF($E$27&gt;0,80*$AA$23*#REF!,($AA$23*#REF!)+($AA$23*#REF!*#REF!))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92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'2014_24'!J6:K6</f>
        <v>0</v>
      </c>
      <c r="K6" s="221"/>
      <c r="L6" s="122"/>
      <c r="M6" s="153" t="s">
        <v>4</v>
      </c>
      <c r="N6" s="153"/>
      <c r="O6" s="150">
        <f>'2014_24'!O6:P6</f>
        <v>0</v>
      </c>
      <c r="P6" s="150"/>
      <c r="Q6" s="118" t="s">
        <v>5</v>
      </c>
      <c r="R6" s="154">
        <f>'2014_24'!R6:T6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'2014_24'!E8:H8</f>
        <v>0</v>
      </c>
      <c r="F8" s="149"/>
      <c r="G8" s="150"/>
      <c r="H8" s="150"/>
      <c r="I8" s="165" t="s">
        <v>8</v>
      </c>
      <c r="J8" s="165"/>
      <c r="K8" s="166">
        <f>'2014_24'!K8:L8+14</f>
        <v>41955</v>
      </c>
      <c r="L8" s="166"/>
      <c r="M8" s="113" t="s">
        <v>9</v>
      </c>
      <c r="N8" s="166">
        <f>K8+13</f>
        <v>41968</v>
      </c>
      <c r="O8" s="166"/>
      <c r="P8" s="7"/>
      <c r="Q8" s="6" t="s">
        <v>69</v>
      </c>
      <c r="R8" s="132">
        <f>'2014_24'!R8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'2014_24'!E10:H10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41978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'2014_24'!C15</f>
        <v>0</v>
      </c>
      <c r="D15" s="51">
        <f>'2014_24'!D15</f>
        <v>0</v>
      </c>
      <c r="E15" s="50">
        <f>'2014_24'!E15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IF($E$27&gt;0,80*$AA$24*#REF!,($AA$24*#REF!)+($AA$24*#REF!*#REF!))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'2014_24'!C16</f>
        <v>0</v>
      </c>
      <c r="D16" s="51">
        <f>'2014_24'!D16</f>
        <v>0</v>
      </c>
      <c r="E16" s="50">
        <f>'2014_24'!E16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IF($E$27&gt;0,80*$AA$24*#REF!,($AA$24*#REF!)+($AA$24*#REF!*#REF!))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'2014_24'!C17</f>
        <v>0</v>
      </c>
      <c r="D17" s="51">
        <f>'2014_24'!D17</f>
        <v>0</v>
      </c>
      <c r="E17" s="50">
        <f>'2014_24'!E17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IF($E$27&gt;0,80*$AA$24*#REF!,($AA$24*#REF!)+($AA$24*#REF!*#REF!))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'2014_24'!C18</f>
        <v>0</v>
      </c>
      <c r="D18" s="51">
        <f>'2014_24'!D18</f>
        <v>0</v>
      </c>
      <c r="E18" s="50">
        <f>'2014_24'!E18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IF($E$27&gt;0,80*$AA$24*#REF!,($AA$24*#REF!)+($AA$24*#REF!*#REF!))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'2014_24'!C19</f>
        <v>0</v>
      </c>
      <c r="D19" s="51">
        <f>'2014_24'!D19</f>
        <v>0</v>
      </c>
      <c r="E19" s="50">
        <f>'2014_24'!E19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IF($E$27&gt;0,80*$AA$24*#REF!,($AA$24*#REF!)+($AA$24*#REF!*#REF!))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'2014_24'!C20</f>
        <v>0</v>
      </c>
      <c r="D20" s="51">
        <f>'2014_24'!D20</f>
        <v>0</v>
      </c>
      <c r="E20" s="50">
        <f>'2014_24'!E20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IF($E$27&gt;0,80*$AA$24*#REF!,($AA$24*#REF!)+($AA$24*#REF!*#REF!))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'2014_24'!C21</f>
        <v>0</v>
      </c>
      <c r="D21" s="51">
        <f>'2014_24'!D21</f>
        <v>0</v>
      </c>
      <c r="E21" s="50">
        <f>'2014_24'!E21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IF($E$27&gt;0,80*$AA$24*#REF!,($AA$24*#REF!)+($AA$24*#REF!*#REF!))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'2014_24'!C22</f>
        <v>0</v>
      </c>
      <c r="D22" s="51">
        <f>'2014_24'!D22</f>
        <v>0</v>
      </c>
      <c r="E22" s="50">
        <f>'2014_24'!E22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IF($E$27&gt;0,80*$AA$24*#REF!,($AA$24*#REF!)+($AA$24*#REF!*#REF!))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'2014_24'!C23</f>
        <v>0</v>
      </c>
      <c r="D23" s="51">
        <f>'2014_24'!D23</f>
        <v>0</v>
      </c>
      <c r="E23" s="50">
        <f>'2014_24'!E23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IF($E$27&gt;0,80*$AA$24*#REF!,($AA$24*#REF!)+($AA$24*#REF!*#REF!))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'2014_24'!C24</f>
        <v>0</v>
      </c>
      <c r="D24" s="51">
        <f>'2014_24'!D24</f>
        <v>0</v>
      </c>
      <c r="E24" s="50">
        <f>'2014_24'!E24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IF($E$27&gt;0,80*$AA$24*#REF!,($AA$24*#REF!)+($AA$24*#REF!*#REF!))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'2014_24'!C25</f>
        <v>0</v>
      </c>
      <c r="D25" s="51">
        <f>'2014_24'!D25</f>
        <v>0</v>
      </c>
      <c r="E25" s="50">
        <f>'2014_24'!E25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IF($E$27&gt;0,80*$AA$24*#REF!,($AA$24*#REF!)+($AA$24*#REF!*#REF!))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'2014_24'!C26</f>
        <v>0</v>
      </c>
      <c r="D26" s="51">
        <f>'2014_24'!D26</f>
        <v>0</v>
      </c>
      <c r="E26" s="50">
        <f>'2014_24'!E26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IF($E$27&gt;0,80*$AA$24*#REF!,($AA$24*#REF!)+($AA$24*#REF!*#REF!))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 J6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G25" sqref="G25:T2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74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/>
      <c r="K6" s="221"/>
      <c r="L6" s="122"/>
      <c r="M6" s="153" t="s">
        <v>4</v>
      </c>
      <c r="N6" s="153"/>
      <c r="O6" s="150"/>
      <c r="P6" s="150"/>
      <c r="Q6" s="118" t="s">
        <v>5</v>
      </c>
      <c r="R6" s="154"/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/>
      <c r="F8" s="149"/>
      <c r="G8" s="150"/>
      <c r="H8" s="150"/>
      <c r="I8" s="165" t="s">
        <v>8</v>
      </c>
      <c r="J8" s="165"/>
      <c r="K8" s="166">
        <v>41969</v>
      </c>
      <c r="L8" s="166"/>
      <c r="M8" s="113" t="s">
        <v>9</v>
      </c>
      <c r="N8" s="166">
        <v>41982</v>
      </c>
      <c r="O8" s="166"/>
      <c r="P8" s="7"/>
      <c r="Q8" s="6" t="s">
        <v>69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/>
      <c r="F10" s="167"/>
      <c r="G10" s="167"/>
      <c r="H10" s="167"/>
      <c r="I10" s="121" t="s">
        <v>68</v>
      </c>
      <c r="J10" s="121"/>
      <c r="K10" s="121"/>
      <c r="L10" s="168">
        <f>N8+10</f>
        <v>41992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'2014_25'!C15</f>
        <v>0</v>
      </c>
      <c r="D15" s="51">
        <f>'2014_25'!D15</f>
        <v>0</v>
      </c>
      <c r="E15" s="50">
        <f>'2014_25'!E15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IF($E$27&gt;0,80*$AA$25*#REF!,($AA$25*#REF!)+($AA$25*#REF!*#REF!))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'2014_25'!C16</f>
        <v>0</v>
      </c>
      <c r="D16" s="51">
        <f>'2014_25'!D16</f>
        <v>0</v>
      </c>
      <c r="E16" s="50">
        <f>'2014_25'!E16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IF($E$27&gt;0,80*$AA$25*#REF!,($AA$25*#REF!)+($AA$25*#REF!*#REF!))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'2014_25'!C17</f>
        <v>0</v>
      </c>
      <c r="D17" s="51">
        <f>'2014_25'!D17</f>
        <v>0</v>
      </c>
      <c r="E17" s="50">
        <f>'2014_25'!E17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IF($E$27&gt;0,80*$AA$25*#REF!,($AA$25*#REF!)+($AA$25*#REF!*#REF!))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'2014_25'!C18</f>
        <v>0</v>
      </c>
      <c r="D18" s="51">
        <f>'2014_25'!D18</f>
        <v>0</v>
      </c>
      <c r="E18" s="50">
        <f>'2014_25'!E18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IF($E$27&gt;0,80*$AA$25*#REF!,($AA$25*#REF!)+($AA$25*#REF!*#REF!))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'2014_25'!C19</f>
        <v>0</v>
      </c>
      <c r="D19" s="51">
        <f>'2014_25'!D19</f>
        <v>0</v>
      </c>
      <c r="E19" s="50">
        <f>'2014_25'!E19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IF($E$27&gt;0,80*$AA$25*#REF!,($AA$25*#REF!)+($AA$25*#REF!*#REF!))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'2014_25'!C20</f>
        <v>0</v>
      </c>
      <c r="D20" s="51">
        <f>'2014_25'!D20</f>
        <v>0</v>
      </c>
      <c r="E20" s="50">
        <f>'2014_25'!E20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IF($E$27&gt;0,80*$AA$25*#REF!,($AA$25*#REF!)+($AA$25*#REF!*#REF!))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'2014_25'!C21</f>
        <v>0</v>
      </c>
      <c r="D21" s="51">
        <f>'2014_25'!D21</f>
        <v>0</v>
      </c>
      <c r="E21" s="50">
        <f>'2014_25'!E21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IF($E$27&gt;0,80*$AA$25*#REF!,($AA$25*#REF!)+($AA$25*#REF!*#REF!))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'2014_25'!C22</f>
        <v>0</v>
      </c>
      <c r="D22" s="51">
        <f>'2014_25'!D22</f>
        <v>0</v>
      </c>
      <c r="E22" s="50">
        <f>'2014_25'!E22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IF($E$27&gt;0,80*$AA$25*#REF!,($AA$25*#REF!)+($AA$25*#REF!*#REF!))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'2014_25'!C23</f>
        <v>0</v>
      </c>
      <c r="D23" s="51">
        <f>'2014_25'!D23</f>
        <v>0</v>
      </c>
      <c r="E23" s="50">
        <f>'2014_25'!E23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IF($E$27&gt;0,80*$AA$25*#REF!,($AA$25*#REF!)+($AA$25*#REF!*#REF!))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'2014_25'!C24</f>
        <v>0</v>
      </c>
      <c r="D24" s="51">
        <f>'2014_25'!D24</f>
        <v>0</v>
      </c>
      <c r="E24" s="50">
        <f>'2014_25'!E24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IF($E$27&gt;0,80*$AA$25*#REF!,($AA$25*#REF!)+($AA$25*#REF!*#REF!))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'2014_25'!C25</f>
        <v>0</v>
      </c>
      <c r="D25" s="51">
        <f>'2014_25'!D25</f>
        <v>0</v>
      </c>
      <c r="E25" s="50">
        <f>'2014_25'!E25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IF($E$27&gt;0,80*$AA$25*#REF!,($AA$25*#REF!)+($AA$25*#REF!*#REF!))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'2014_25'!C26</f>
        <v>0</v>
      </c>
      <c r="D26" s="51">
        <f>'2014_25'!D26</f>
        <v>0</v>
      </c>
      <c r="E26" s="50">
        <f>'2014_25'!E26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IF($E$27&gt;0,80*$AA$25*#REF!,($AA$25*#REF!)+($AA$25*#REF!*#REF!))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9" sqref="C9:T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67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215">
        <f>'2014_02'!J6:L6</f>
        <v>0</v>
      </c>
      <c r="K6" s="149"/>
      <c r="L6" s="150"/>
      <c r="M6" s="153" t="s">
        <v>4</v>
      </c>
      <c r="N6" s="153"/>
      <c r="O6" s="150">
        <f>'2014_02'!O6:P6</f>
        <v>0</v>
      </c>
      <c r="P6" s="150"/>
      <c r="Q6" s="118" t="s">
        <v>5</v>
      </c>
      <c r="R6" s="154">
        <f>'2014_02'!R6:T6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'2014_02'!E8:H8</f>
        <v>0</v>
      </c>
      <c r="F8" s="149"/>
      <c r="G8" s="150"/>
      <c r="H8" s="150"/>
      <c r="I8" s="165" t="s">
        <v>8</v>
      </c>
      <c r="J8" s="165"/>
      <c r="K8" s="166">
        <v>41647</v>
      </c>
      <c r="L8" s="166"/>
      <c r="M8" s="113" t="s">
        <v>9</v>
      </c>
      <c r="N8" s="166">
        <v>41660</v>
      </c>
      <c r="O8" s="166"/>
      <c r="P8" s="7"/>
      <c r="Q8" s="6" t="s">
        <v>69</v>
      </c>
      <c r="R8" s="132">
        <f>'2014_02'!R8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'2014_02'!E10:H10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41670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/>
      <c r="E13" s="107"/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31" t="s">
        <v>71</v>
      </c>
      <c r="E14" s="131" t="s">
        <v>72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'2014_02'!C15</f>
        <v>0</v>
      </c>
      <c r="D15" s="51">
        <f>'2014_02'!D15</f>
        <v>0</v>
      </c>
      <c r="E15" s="50">
        <f>'2014_02'!E15</f>
        <v>0</v>
      </c>
      <c r="F15" s="128">
        <f>'2014_02'!F15</f>
        <v>0</v>
      </c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'2014_02'!C16</f>
        <v>0</v>
      </c>
      <c r="D16" s="51">
        <f>'2014_02'!D16</f>
        <v>0</v>
      </c>
      <c r="E16" s="50">
        <f>'2014_02'!E16</f>
        <v>0</v>
      </c>
      <c r="F16" s="128">
        <f>'2014_02'!F16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'2014_02'!C17</f>
        <v>0</v>
      </c>
      <c r="D17" s="51">
        <f>'2014_02'!D17</f>
        <v>0</v>
      </c>
      <c r="E17" s="50">
        <f>'2014_02'!E17</f>
        <v>0</v>
      </c>
      <c r="F17" s="128">
        <f>'2014_02'!F17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'2014_02'!C18</f>
        <v>0</v>
      </c>
      <c r="D18" s="51">
        <f>'2014_02'!D18</f>
        <v>0</v>
      </c>
      <c r="E18" s="50">
        <f>'2014_02'!E18</f>
        <v>0</v>
      </c>
      <c r="F18" s="128">
        <f>'2014_02'!F18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'2014_02'!C19</f>
        <v>0</v>
      </c>
      <c r="D19" s="51">
        <f>'2014_02'!D19</f>
        <v>0</v>
      </c>
      <c r="E19" s="50">
        <f>'2014_02'!E19</f>
        <v>0</v>
      </c>
      <c r="F19" s="128">
        <f>'2014_02'!F19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'2014_02'!C20</f>
        <v>0</v>
      </c>
      <c r="D20" s="51">
        <f>'2014_02'!D20</f>
        <v>0</v>
      </c>
      <c r="E20" s="50">
        <f>'2014_02'!E20</f>
        <v>0</v>
      </c>
      <c r="F20" s="128">
        <f>'2014_02'!F20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'2014_02'!C21</f>
        <v>0</v>
      </c>
      <c r="D21" s="51">
        <f>'2014_02'!D21</f>
        <v>0</v>
      </c>
      <c r="E21" s="50">
        <f>'2014_02'!E21</f>
        <v>0</v>
      </c>
      <c r="F21" s="128">
        <f>'2014_02'!F21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'2014_02'!C22</f>
        <v>0</v>
      </c>
      <c r="D22" s="51">
        <f>'2014_02'!D22</f>
        <v>0</v>
      </c>
      <c r="E22" s="50">
        <f>'2014_02'!E22</f>
        <v>0</v>
      </c>
      <c r="F22" s="128">
        <f>'2014_02'!F22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'2014_02'!C23</f>
        <v>0</v>
      </c>
      <c r="D23" s="51">
        <f>'2014_02'!D23</f>
        <v>0</v>
      </c>
      <c r="E23" s="50">
        <f>'2014_02'!E23</f>
        <v>0</v>
      </c>
      <c r="F23" s="128">
        <f>'2014_02'!F23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'2014_02'!C24</f>
        <v>0</v>
      </c>
      <c r="D24" s="51">
        <f>'2014_02'!D24</f>
        <v>0</v>
      </c>
      <c r="E24" s="50">
        <f>'2014_02'!E24</f>
        <v>0</v>
      </c>
      <c r="F24" s="128">
        <f>'2014_02'!F24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'2014_02'!C25</f>
        <v>0</v>
      </c>
      <c r="D25" s="51">
        <f>'2014_02'!D25</f>
        <v>0</v>
      </c>
      <c r="E25" s="50">
        <f>'2014_02'!E25</f>
        <v>0</v>
      </c>
      <c r="F25" s="128">
        <f>'2014_02'!F25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'2014_02'!C26</f>
        <v>0</v>
      </c>
      <c r="D26" s="51">
        <f>'2014_02'!D26</f>
        <v>0</v>
      </c>
      <c r="E26" s="50">
        <f>'2014_02'!E26</f>
        <v>0</v>
      </c>
      <c r="F26" s="128">
        <f>'2014_02'!F26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19"/>
      <c r="B44" s="120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3:I54"/>
    <mergeCell ref="J53:L54"/>
    <mergeCell ref="M53:P53"/>
    <mergeCell ref="Q53:T54"/>
    <mergeCell ref="N54:P54"/>
    <mergeCell ref="E59:I59"/>
    <mergeCell ref="J59:L59"/>
    <mergeCell ref="N59:T59"/>
    <mergeCell ref="E55:I55"/>
    <mergeCell ref="J55:L55"/>
    <mergeCell ref="C47:C49"/>
    <mergeCell ref="E47:T47"/>
    <mergeCell ref="E48:T48"/>
    <mergeCell ref="E49:T49"/>
    <mergeCell ref="C50:T50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G23:T23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G17:T17"/>
    <mergeCell ref="G18:T18"/>
    <mergeCell ref="G19:T19"/>
    <mergeCell ref="G20:T20"/>
    <mergeCell ref="G21:T21"/>
    <mergeCell ref="G22:T22"/>
    <mergeCell ref="C9:T9"/>
    <mergeCell ref="E10:H10"/>
    <mergeCell ref="L10:M10"/>
    <mergeCell ref="R10:T10"/>
    <mergeCell ref="C11:T11"/>
    <mergeCell ref="G24:T24"/>
    <mergeCell ref="G13:T13"/>
    <mergeCell ref="G14:T14"/>
    <mergeCell ref="G15:T15"/>
    <mergeCell ref="G16:T16"/>
    <mergeCell ref="O6:P6"/>
    <mergeCell ref="R6:T6"/>
    <mergeCell ref="C12:E12"/>
    <mergeCell ref="G12:T12"/>
    <mergeCell ref="C7:T7"/>
    <mergeCell ref="Z7:AE7"/>
    <mergeCell ref="E8:H8"/>
    <mergeCell ref="I8:J8"/>
    <mergeCell ref="K8:L8"/>
    <mergeCell ref="N8:O8"/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K8" sqref="K8:L8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77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215">
        <f>'2014_03'!J6:L6</f>
        <v>0</v>
      </c>
      <c r="K6" s="149"/>
      <c r="L6" s="150"/>
      <c r="M6" s="153" t="s">
        <v>4</v>
      </c>
      <c r="N6" s="153"/>
      <c r="O6" s="150">
        <f>'2014_03'!O6:P6</f>
        <v>0</v>
      </c>
      <c r="P6" s="150"/>
      <c r="Q6" s="118" t="s">
        <v>5</v>
      </c>
      <c r="R6" s="154">
        <f>'2014_03'!R6:T6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'2014_03'!E8:H8</f>
        <v>0</v>
      </c>
      <c r="F8" s="149"/>
      <c r="G8" s="150"/>
      <c r="H8" s="150"/>
      <c r="I8" s="165" t="s">
        <v>8</v>
      </c>
      <c r="J8" s="165"/>
      <c r="K8" s="166">
        <f>'2014_03'!K8:L8+14</f>
        <v>41661</v>
      </c>
      <c r="L8" s="166"/>
      <c r="M8" s="113" t="s">
        <v>9</v>
      </c>
      <c r="N8" s="166">
        <f>K8+13</f>
        <v>41674</v>
      </c>
      <c r="O8" s="166"/>
      <c r="P8" s="7"/>
      <c r="Q8" s="6" t="s">
        <v>69</v>
      </c>
      <c r="R8" s="132">
        <f>'2014_03'!R8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'2014_03'!E10:H10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41684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'2014_03'!C15</f>
        <v>0</v>
      </c>
      <c r="D15" s="51">
        <f>'2014_03'!D15</f>
        <v>0</v>
      </c>
      <c r="E15" s="50">
        <f>'2014_03'!E15</f>
        <v>0</v>
      </c>
      <c r="F15" s="128">
        <f>'2014_03'!F15</f>
        <v>0</v>
      </c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'2014_03'!C16</f>
        <v>0</v>
      </c>
      <c r="D16" s="51">
        <f>'2014_03'!D16</f>
        <v>0</v>
      </c>
      <c r="E16" s="50">
        <f>'2014_03'!E16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'2014_03'!C17</f>
        <v>0</v>
      </c>
      <c r="D17" s="51">
        <f>'2014_03'!D17</f>
        <v>0</v>
      </c>
      <c r="E17" s="50">
        <f>'2014_03'!E17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'2014_03'!C18</f>
        <v>0</v>
      </c>
      <c r="D18" s="51">
        <f>'2014_03'!D18</f>
        <v>0</v>
      </c>
      <c r="E18" s="50">
        <f>'2014_03'!E18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'2014_03'!C19</f>
        <v>0</v>
      </c>
      <c r="D19" s="51">
        <f>'2014_03'!D19</f>
        <v>0</v>
      </c>
      <c r="E19" s="50">
        <f>'2014_03'!E19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'2014_03'!C20</f>
        <v>0</v>
      </c>
      <c r="D20" s="51">
        <f>'2014_03'!D20</f>
        <v>0</v>
      </c>
      <c r="E20" s="50">
        <f>'2014_03'!E20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'2014_03'!C21</f>
        <v>0</v>
      </c>
      <c r="D21" s="51">
        <f>'2014_03'!D21</f>
        <v>0</v>
      </c>
      <c r="E21" s="50">
        <f>'2014_03'!E21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'2014_03'!C22</f>
        <v>0</v>
      </c>
      <c r="D22" s="51">
        <f>'2014_03'!D22</f>
        <v>0</v>
      </c>
      <c r="E22" s="50">
        <f>'2014_03'!E22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'2014_03'!C23</f>
        <v>0</v>
      </c>
      <c r="D23" s="51">
        <f>'2014_03'!D23</f>
        <v>0</v>
      </c>
      <c r="E23" s="50">
        <f>'2014_03'!E23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'2014_03'!C24</f>
        <v>0</v>
      </c>
      <c r="D24" s="51">
        <f>'2014_03'!D24</f>
        <v>0</v>
      </c>
      <c r="E24" s="50">
        <f>'2014_03'!E24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'2014_03'!C25</f>
        <v>0</v>
      </c>
      <c r="D25" s="51">
        <f>'2014_03'!D25</f>
        <v>0</v>
      </c>
      <c r="E25" s="50">
        <f>'2014_03'!E25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'2014_03'!C26</f>
        <v>0</v>
      </c>
      <c r="D26" s="51">
        <f>'2014_03'!D26</f>
        <v>0</v>
      </c>
      <c r="E26" s="50">
        <f>'2014_03'!E26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19"/>
      <c r="B44" s="120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3:I54"/>
    <mergeCell ref="J53:L54"/>
    <mergeCell ref="M53:P53"/>
    <mergeCell ref="Q53:T54"/>
    <mergeCell ref="N54:P54"/>
    <mergeCell ref="E59:I59"/>
    <mergeCell ref="J59:L59"/>
    <mergeCell ref="N59:T59"/>
    <mergeCell ref="E55:I55"/>
    <mergeCell ref="J55:L55"/>
    <mergeCell ref="C47:C49"/>
    <mergeCell ref="E47:T47"/>
    <mergeCell ref="E48:T48"/>
    <mergeCell ref="E49:T49"/>
    <mergeCell ref="C50:T50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G23:T23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G17:T17"/>
    <mergeCell ref="G18:T18"/>
    <mergeCell ref="G19:T19"/>
    <mergeCell ref="G20:T20"/>
    <mergeCell ref="G21:T21"/>
    <mergeCell ref="G22:T22"/>
    <mergeCell ref="C9:T9"/>
    <mergeCell ref="E10:H10"/>
    <mergeCell ref="L10:M10"/>
    <mergeCell ref="R10:T10"/>
    <mergeCell ref="C11:T11"/>
    <mergeCell ref="G24:T24"/>
    <mergeCell ref="G13:T13"/>
    <mergeCell ref="G14:T14"/>
    <mergeCell ref="G15:T15"/>
    <mergeCell ref="G16:T16"/>
    <mergeCell ref="O6:P6"/>
    <mergeCell ref="R6:T6"/>
    <mergeCell ref="C12:E12"/>
    <mergeCell ref="G12:T12"/>
    <mergeCell ref="C7:T7"/>
    <mergeCell ref="Z7:AE7"/>
    <mergeCell ref="E8:H8"/>
    <mergeCell ref="I8:J8"/>
    <mergeCell ref="K8:L8"/>
    <mergeCell ref="N8:O8"/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78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215">
        <f>'2014_04'!J6:L6</f>
        <v>0</v>
      </c>
      <c r="K6" s="149"/>
      <c r="L6" s="122"/>
      <c r="M6" s="153" t="s">
        <v>4</v>
      </c>
      <c r="N6" s="153"/>
      <c r="O6" s="150">
        <f>'2014_04'!O6:P6</f>
        <v>0</v>
      </c>
      <c r="P6" s="150"/>
      <c r="Q6" s="118" t="s">
        <v>5</v>
      </c>
      <c r="R6" s="154">
        <f>'2014_04'!R6:T6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'2014_04'!E8:H8</f>
        <v>0</v>
      </c>
      <c r="F8" s="149"/>
      <c r="G8" s="150"/>
      <c r="H8" s="150"/>
      <c r="I8" s="165" t="s">
        <v>8</v>
      </c>
      <c r="J8" s="165"/>
      <c r="K8" s="166">
        <f>'2014_04'!K8:L8+14</f>
        <v>41675</v>
      </c>
      <c r="L8" s="166"/>
      <c r="M8" s="113" t="s">
        <v>9</v>
      </c>
      <c r="N8" s="166">
        <f>K8+13</f>
        <v>41688</v>
      </c>
      <c r="O8" s="166"/>
      <c r="P8" s="7"/>
      <c r="Q8" s="6" t="s">
        <v>69</v>
      </c>
      <c r="R8" s="132">
        <f>'2014_04'!R8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'2014_04'!E10:H10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41698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'2014_04'!C15</f>
        <v>0</v>
      </c>
      <c r="D15" s="51">
        <f>'2014_04'!D15</f>
        <v>0</v>
      </c>
      <c r="E15" s="50">
        <f>'2014_04'!E15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'2014_04'!C16</f>
        <v>0</v>
      </c>
      <c r="D16" s="51">
        <f>'2014_04'!D16</f>
        <v>0</v>
      </c>
      <c r="E16" s="50">
        <f>'2014_04'!E16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'2014_04'!C17</f>
        <v>0</v>
      </c>
      <c r="D17" s="51">
        <f>'2014_04'!D17</f>
        <v>0</v>
      </c>
      <c r="E17" s="50">
        <f>'2014_04'!E17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'2014_04'!C18</f>
        <v>0</v>
      </c>
      <c r="D18" s="51">
        <f>'2014_04'!D18</f>
        <v>0</v>
      </c>
      <c r="E18" s="50">
        <f>'2014_04'!E18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'2014_04'!C19</f>
        <v>0</v>
      </c>
      <c r="D19" s="51">
        <f>'2014_04'!D19</f>
        <v>0</v>
      </c>
      <c r="E19" s="50">
        <f>'2014_04'!E19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'2014_04'!C20</f>
        <v>0</v>
      </c>
      <c r="D20" s="51">
        <f>'2014_04'!D20</f>
        <v>0</v>
      </c>
      <c r="E20" s="50">
        <f>'2014_04'!E20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'2014_04'!C21</f>
        <v>0</v>
      </c>
      <c r="D21" s="51">
        <f>'2014_04'!D21</f>
        <v>0</v>
      </c>
      <c r="E21" s="50">
        <f>'2014_04'!E21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'2014_04'!C22</f>
        <v>0</v>
      </c>
      <c r="D22" s="51">
        <f>'2014_04'!D22</f>
        <v>0</v>
      </c>
      <c r="E22" s="50">
        <f>'2014_04'!E22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'2014_04'!C23</f>
        <v>0</v>
      </c>
      <c r="D23" s="51">
        <f>'2014_04'!D23</f>
        <v>0</v>
      </c>
      <c r="E23" s="50">
        <f>'2014_04'!E23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'2014_04'!C24</f>
        <v>0</v>
      </c>
      <c r="D24" s="51">
        <f>'2014_04'!D24</f>
        <v>0</v>
      </c>
      <c r="E24" s="50">
        <f>'2014_04'!E24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'2014_04'!C25</f>
        <v>0</v>
      </c>
      <c r="D25" s="51">
        <f>'2014_04'!D25</f>
        <v>0</v>
      </c>
      <c r="E25" s="50">
        <f>'2014_04'!E25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'2014_04'!C26</f>
        <v>0</v>
      </c>
      <c r="D26" s="51">
        <f>'2014_04'!D26</f>
        <v>0</v>
      </c>
      <c r="E26" s="50">
        <f>'2014_04'!E26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Z6:AE6"/>
    <mergeCell ref="J6:K6"/>
    <mergeCell ref="E5:T5"/>
    <mergeCell ref="C1:C2"/>
    <mergeCell ref="E1:T1"/>
    <mergeCell ref="E2:T2"/>
    <mergeCell ref="C3:C4"/>
    <mergeCell ref="E3:T4"/>
    <mergeCell ref="C11:T11"/>
    <mergeCell ref="E6:H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C9:T9"/>
    <mergeCell ref="E10:H10"/>
    <mergeCell ref="L10:M10"/>
    <mergeCell ref="R10:T10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79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'2014_05'!J6:K6</f>
        <v>0</v>
      </c>
      <c r="K6" s="220"/>
      <c r="L6" s="122"/>
      <c r="M6" s="153" t="s">
        <v>4</v>
      </c>
      <c r="N6" s="153"/>
      <c r="O6" s="150">
        <f>'2014_05'!O6:P6</f>
        <v>0</v>
      </c>
      <c r="P6" s="150"/>
      <c r="Q6" s="118" t="s">
        <v>5</v>
      </c>
      <c r="R6" s="154">
        <f>'2014_05'!R6:T6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'2014_05'!E8:H8</f>
        <v>0</v>
      </c>
      <c r="F8" s="149"/>
      <c r="G8" s="150"/>
      <c r="H8" s="150"/>
      <c r="I8" s="165" t="s">
        <v>8</v>
      </c>
      <c r="J8" s="165"/>
      <c r="K8" s="166">
        <f>'2014_05'!K8:L8+14</f>
        <v>41689</v>
      </c>
      <c r="L8" s="166"/>
      <c r="M8" s="113" t="s">
        <v>9</v>
      </c>
      <c r="N8" s="166">
        <f>K8+13</f>
        <v>41702</v>
      </c>
      <c r="O8" s="166"/>
      <c r="P8" s="7"/>
      <c r="Q8" s="6" t="s">
        <v>69</v>
      </c>
      <c r="R8" s="132">
        <f>'2014_05'!R8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'2014_05'!E10:H10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41712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'2014_05'!C15</f>
        <v>0</v>
      </c>
      <c r="D15" s="51">
        <f>'2014_05'!D15</f>
        <v>0</v>
      </c>
      <c r="E15" s="50">
        <f>'2014_05'!E15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'2014_05'!C16</f>
        <v>0</v>
      </c>
      <c r="D16" s="51">
        <f>'2014_05'!D16</f>
        <v>0</v>
      </c>
      <c r="E16" s="50">
        <f>'2014_05'!E16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'2014_05'!C17</f>
        <v>0</v>
      </c>
      <c r="D17" s="51">
        <f>'2014_05'!D17</f>
        <v>0</v>
      </c>
      <c r="E17" s="50">
        <f>'2014_05'!E17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'2014_05'!C18</f>
        <v>0</v>
      </c>
      <c r="D18" s="51">
        <f>'2014_05'!D18</f>
        <v>0</v>
      </c>
      <c r="E18" s="50">
        <f>'2014_05'!E18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'2014_05'!C19</f>
        <v>0</v>
      </c>
      <c r="D19" s="51">
        <f>'2014_05'!D19</f>
        <v>0</v>
      </c>
      <c r="E19" s="50">
        <f>'2014_05'!E19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'2014_05'!C20</f>
        <v>0</v>
      </c>
      <c r="D20" s="51">
        <f>'2014_05'!D20</f>
        <v>0</v>
      </c>
      <c r="E20" s="50">
        <f>'2014_05'!E20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'2014_05'!C21</f>
        <v>0</v>
      </c>
      <c r="D21" s="51">
        <f>'2014_05'!D21</f>
        <v>0</v>
      </c>
      <c r="E21" s="50">
        <f>'2014_05'!E21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'2014_05'!C22</f>
        <v>0</v>
      </c>
      <c r="D22" s="51">
        <f>'2014_05'!D22</f>
        <v>0</v>
      </c>
      <c r="E22" s="50">
        <f>'2014_05'!E22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'2014_05'!C23</f>
        <v>0</v>
      </c>
      <c r="D23" s="51">
        <f>'2014_05'!D23</f>
        <v>0</v>
      </c>
      <c r="E23" s="50">
        <f>'2014_05'!E23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'2014_05'!C24</f>
        <v>0</v>
      </c>
      <c r="D24" s="51">
        <f>'2014_05'!D24</f>
        <v>0</v>
      </c>
      <c r="E24" s="50">
        <f>'2014_05'!E24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'2014_05'!C25</f>
        <v>0</v>
      </c>
      <c r="D25" s="51">
        <f>'2014_05'!D25</f>
        <v>0</v>
      </c>
      <c r="E25" s="50">
        <f>'2014_05'!E25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'2014_05'!C26</f>
        <v>0</v>
      </c>
      <c r="D26" s="51">
        <f>'2014_05'!D26</f>
        <v>0</v>
      </c>
      <c r="E26" s="50">
        <f>'2014_05'!E26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11" sqref="C11:T11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80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2">
        <f>'2014_06'!J6:K6</f>
        <v>0</v>
      </c>
      <c r="K6" s="150"/>
      <c r="L6" s="122"/>
      <c r="M6" s="153" t="s">
        <v>4</v>
      </c>
      <c r="N6" s="153"/>
      <c r="O6" s="150">
        <f>'2014_06'!O6:P6</f>
        <v>0</v>
      </c>
      <c r="P6" s="150"/>
      <c r="Q6" s="118" t="s">
        <v>5</v>
      </c>
      <c r="R6" s="154">
        <f>'2014_06'!R6:T6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'2014_06'!E8:H8</f>
        <v>0</v>
      </c>
      <c r="F8" s="149"/>
      <c r="G8" s="150"/>
      <c r="H8" s="150"/>
      <c r="I8" s="165" t="s">
        <v>8</v>
      </c>
      <c r="J8" s="165"/>
      <c r="K8" s="166">
        <f>'2014_06'!K8:L8+14</f>
        <v>41703</v>
      </c>
      <c r="L8" s="166"/>
      <c r="M8" s="113" t="s">
        <v>9</v>
      </c>
      <c r="N8" s="166">
        <f>K8+13</f>
        <v>41716</v>
      </c>
      <c r="O8" s="166"/>
      <c r="P8" s="7"/>
      <c r="Q8" s="6" t="s">
        <v>69</v>
      </c>
      <c r="R8" s="132">
        <f>'2014_06'!R8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'2014_06'!E10:H10</f>
        <v>0</v>
      </c>
      <c r="F10" s="167"/>
      <c r="G10" s="167"/>
      <c r="H10" s="167"/>
      <c r="I10" s="121" t="s">
        <v>68</v>
      </c>
      <c r="J10" s="121"/>
      <c r="K10" s="121"/>
      <c r="L10" s="168">
        <v>41725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'2014_06'!C15</f>
        <v>0</v>
      </c>
      <c r="D15" s="51">
        <f>'2014_06'!D15</f>
        <v>0</v>
      </c>
      <c r="E15" s="50">
        <f>'2014_06'!E15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'2014_06'!C16</f>
        <v>0</v>
      </c>
      <c r="D16" s="51">
        <f>'2014_06'!D16</f>
        <v>0</v>
      </c>
      <c r="E16" s="50">
        <f>'2014_06'!E16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'2014_06'!C17</f>
        <v>0</v>
      </c>
      <c r="D17" s="51">
        <f>'2014_06'!D17</f>
        <v>0</v>
      </c>
      <c r="E17" s="50">
        <f>'2014_06'!E17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'2014_06'!C18</f>
        <v>0</v>
      </c>
      <c r="D18" s="51">
        <f>'2014_06'!D18</f>
        <v>0</v>
      </c>
      <c r="E18" s="50">
        <f>'2014_06'!E18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'2014_06'!C19</f>
        <v>0</v>
      </c>
      <c r="D19" s="51">
        <f>'2014_06'!D19</f>
        <v>0</v>
      </c>
      <c r="E19" s="50">
        <f>'2014_06'!E19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'2014_06'!C20</f>
        <v>0</v>
      </c>
      <c r="D20" s="51">
        <f>'2014_06'!D20</f>
        <v>0</v>
      </c>
      <c r="E20" s="50">
        <f>'2014_06'!E20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'2014_06'!C21</f>
        <v>0</v>
      </c>
      <c r="D21" s="51">
        <f>'2014_06'!D21</f>
        <v>0</v>
      </c>
      <c r="E21" s="50">
        <f>'2014_06'!E21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'2014_06'!C22</f>
        <v>0</v>
      </c>
      <c r="D22" s="51">
        <f>'2014_06'!D22</f>
        <v>0</v>
      </c>
      <c r="E22" s="50">
        <f>'2014_06'!E22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'2014_06'!C23</f>
        <v>0</v>
      </c>
      <c r="D23" s="51">
        <f>'2014_06'!D23</f>
        <v>0</v>
      </c>
      <c r="E23" s="50">
        <f>'2014_06'!E23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'2014_06'!C24</f>
        <v>0</v>
      </c>
      <c r="D24" s="51">
        <f>'2014_06'!D24</f>
        <v>0</v>
      </c>
      <c r="E24" s="50">
        <f>'2014_06'!E24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'2014_06'!C25</f>
        <v>0</v>
      </c>
      <c r="D25" s="51">
        <f>'2014_06'!D25</f>
        <v>0</v>
      </c>
      <c r="E25" s="50">
        <f>'2014_06'!E25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'2014_06'!C26</f>
        <v>0</v>
      </c>
      <c r="D26" s="51">
        <f>'2014_06'!D26</f>
        <v>0</v>
      </c>
      <c r="E26" s="50">
        <f>'2014_06'!E26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3"/>
  <ignoredErrors>
    <ignoredError sqref="C15:F26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81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'2014_07'!J6:K6</f>
        <v>0</v>
      </c>
      <c r="K6" s="221"/>
      <c r="L6" s="122"/>
      <c r="M6" s="153" t="s">
        <v>4</v>
      </c>
      <c r="N6" s="153"/>
      <c r="O6" s="150">
        <f>'2014_07'!O6:P6</f>
        <v>0</v>
      </c>
      <c r="P6" s="150"/>
      <c r="Q6" s="118" t="s">
        <v>5</v>
      </c>
      <c r="R6" s="154">
        <f>'2014_07'!R6:T6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'2014_07'!E8:H8</f>
        <v>0</v>
      </c>
      <c r="F8" s="149"/>
      <c r="G8" s="150"/>
      <c r="H8" s="150"/>
      <c r="I8" s="165" t="s">
        <v>8</v>
      </c>
      <c r="J8" s="165"/>
      <c r="K8" s="166">
        <f>'2014_07'!K8:L8+14</f>
        <v>41717</v>
      </c>
      <c r="L8" s="166"/>
      <c r="M8" s="113" t="s">
        <v>9</v>
      </c>
      <c r="N8" s="166">
        <f>K8+13</f>
        <v>41730</v>
      </c>
      <c r="O8" s="166"/>
      <c r="P8" s="7"/>
      <c r="Q8" s="6" t="s">
        <v>69</v>
      </c>
      <c r="R8" s="132">
        <f>'2014_07'!R8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'2014_07'!E10:H10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41740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'2014_07'!C15</f>
        <v>0</v>
      </c>
      <c r="D15" s="51">
        <f>'2014_07'!D15</f>
        <v>0</v>
      </c>
      <c r="E15" s="50">
        <f>'2014_07'!E15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'2014_07'!C16</f>
        <v>0</v>
      </c>
      <c r="D16" s="51">
        <f>'2014_07'!D16</f>
        <v>0</v>
      </c>
      <c r="E16" s="50">
        <f>'2014_07'!E16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'2014_07'!C17</f>
        <v>0</v>
      </c>
      <c r="D17" s="51">
        <f>'2014_07'!D17</f>
        <v>0</v>
      </c>
      <c r="E17" s="50">
        <f>'2014_07'!E17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'2014_07'!C18</f>
        <v>0</v>
      </c>
      <c r="D18" s="51">
        <f>'2014_07'!D18</f>
        <v>0</v>
      </c>
      <c r="E18" s="50">
        <f>'2014_07'!E18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'2014_07'!C19</f>
        <v>0</v>
      </c>
      <c r="D19" s="51">
        <f>'2014_07'!D19</f>
        <v>0</v>
      </c>
      <c r="E19" s="50">
        <f>'2014_07'!E19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'2014_07'!C20</f>
        <v>0</v>
      </c>
      <c r="D20" s="51">
        <f>'2014_07'!D20</f>
        <v>0</v>
      </c>
      <c r="E20" s="50">
        <f>'2014_07'!E20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'2014_07'!C21</f>
        <v>0</v>
      </c>
      <c r="D21" s="51">
        <f>'2014_07'!D21</f>
        <v>0</v>
      </c>
      <c r="E21" s="50">
        <f>'2014_07'!E21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'2014_07'!C22</f>
        <v>0</v>
      </c>
      <c r="D22" s="51">
        <f>'2014_07'!D22</f>
        <v>0</v>
      </c>
      <c r="E22" s="50">
        <f>'2014_07'!E22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'2014_07'!C23</f>
        <v>0</v>
      </c>
      <c r="D23" s="51">
        <f>'2014_07'!D23</f>
        <v>0</v>
      </c>
      <c r="E23" s="50">
        <f>'2014_07'!E23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'2014_07'!C24</f>
        <v>0</v>
      </c>
      <c r="D24" s="51">
        <f>'2014_07'!D24</f>
        <v>0</v>
      </c>
      <c r="E24" s="50">
        <f>'2014_07'!E24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'2014_07'!C25</f>
        <v>0</v>
      </c>
      <c r="D25" s="51">
        <f>'2014_07'!D25</f>
        <v>0</v>
      </c>
      <c r="E25" s="50">
        <f>'2014_07'!E25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'2014_07'!C26</f>
        <v>0</v>
      </c>
      <c r="D26" s="51">
        <f>'2014_07'!D26</f>
        <v>0</v>
      </c>
      <c r="E26" s="50">
        <f>'2014_07'!E26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Zeros="0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15.00390625" style="0" customWidth="1"/>
    <col min="4" max="4" width="13.00390625" style="0" customWidth="1"/>
    <col min="5" max="5" width="14.140625" style="0" customWidth="1"/>
    <col min="6" max="6" width="5.7109375" style="0" customWidth="1"/>
    <col min="7" max="11" width="5.57421875" style="0" customWidth="1"/>
    <col min="12" max="12" width="5.7109375" style="0" bestFit="1" customWidth="1"/>
    <col min="13" max="13" width="5.57421875" style="0" customWidth="1"/>
    <col min="14" max="16" width="5.7109375" style="0" bestFit="1" customWidth="1"/>
    <col min="17" max="17" width="5.57421875" style="0" customWidth="1"/>
    <col min="18" max="19" width="5.7109375" style="0" bestFit="1" customWidth="1"/>
    <col min="20" max="20" width="14.57421875" style="0" customWidth="1"/>
    <col min="21" max="21" width="13.28125" style="45" hidden="1" customWidth="1"/>
    <col min="22" max="22" width="12.00390625" style="1" hidden="1" customWidth="1"/>
    <col min="23" max="23" width="10.7109375" style="1" hidden="1" customWidth="1"/>
    <col min="24" max="24" width="10.28125" style="1" hidden="1" customWidth="1"/>
    <col min="25" max="25" width="6.140625" style="1" hidden="1" customWidth="1"/>
    <col min="26" max="26" width="14.57421875" style="1" hidden="1" customWidth="1"/>
    <col min="27" max="27" width="10.28125" style="1" hidden="1" customWidth="1"/>
    <col min="28" max="28" width="11.00390625" style="1" hidden="1" customWidth="1"/>
    <col min="29" max="29" width="10.28125" style="1" hidden="1" customWidth="1"/>
    <col min="30" max="31" width="12.28125" style="1" hidden="1" customWidth="1"/>
    <col min="32" max="32" width="0" style="1" hidden="1" customWidth="1"/>
    <col min="33" max="16384" width="9.140625" style="1" customWidth="1"/>
  </cols>
  <sheetData>
    <row r="1" spans="3:24" ht="15.75">
      <c r="C1" s="216" t="s">
        <v>0</v>
      </c>
      <c r="D1" s="94"/>
      <c r="E1" s="140" t="s">
        <v>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28"/>
      <c r="V1" s="12"/>
      <c r="W1" s="29"/>
      <c r="X1" s="30"/>
    </row>
    <row r="2" spans="3:24" ht="15.75">
      <c r="C2" s="217"/>
      <c r="D2" s="95"/>
      <c r="E2" s="142" t="s">
        <v>62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28"/>
      <c r="V2" s="12"/>
      <c r="W2" s="29"/>
      <c r="X2" s="30"/>
    </row>
    <row r="3" spans="3:24" ht="15.75">
      <c r="C3" s="218" t="s">
        <v>93</v>
      </c>
      <c r="D3" s="9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  <c r="U3" s="28"/>
      <c r="V3" s="12"/>
      <c r="W3" s="29"/>
      <c r="X3" s="30"/>
    </row>
    <row r="4" spans="3:24" ht="16.5" thickBot="1">
      <c r="C4" s="219"/>
      <c r="D4" s="9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28"/>
      <c r="V4" s="12"/>
      <c r="W4" s="29"/>
      <c r="X4" s="30"/>
    </row>
    <row r="5" spans="3:24" ht="16.5" thickBot="1">
      <c r="C5" s="4"/>
      <c r="D5" s="9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28"/>
      <c r="V5" s="12"/>
      <c r="W5" s="29"/>
      <c r="X5" s="30"/>
    </row>
    <row r="6" spans="3:31" ht="13.5" thickBot="1">
      <c r="C6" s="5" t="s">
        <v>2</v>
      </c>
      <c r="D6" s="6"/>
      <c r="E6" s="149"/>
      <c r="F6" s="149"/>
      <c r="G6" s="150"/>
      <c r="H6" s="150"/>
      <c r="I6" s="6" t="s">
        <v>3</v>
      </c>
      <c r="J6" s="151">
        <f>'2014_08'!J6:K6</f>
        <v>0</v>
      </c>
      <c r="K6" s="221"/>
      <c r="L6" s="122"/>
      <c r="M6" s="153" t="s">
        <v>4</v>
      </c>
      <c r="N6" s="153"/>
      <c r="O6" s="150">
        <f>'2014_08'!O6:P6</f>
        <v>0</v>
      </c>
      <c r="P6" s="150"/>
      <c r="Q6" s="118" t="s">
        <v>5</v>
      </c>
      <c r="R6" s="154">
        <f>'2014_08'!R6:T6</f>
        <v>0</v>
      </c>
      <c r="S6" s="155"/>
      <c r="T6" s="156"/>
      <c r="U6" s="28"/>
      <c r="V6" s="12"/>
      <c r="W6" s="29"/>
      <c r="X6" s="30"/>
      <c r="Z6" s="135" t="s">
        <v>6</v>
      </c>
      <c r="AA6" s="136"/>
      <c r="AB6" s="136"/>
      <c r="AC6" s="136"/>
      <c r="AD6" s="136"/>
      <c r="AE6" s="137"/>
    </row>
    <row r="7" spans="3:31" ht="6" customHeight="1"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28"/>
      <c r="V7" s="12"/>
      <c r="W7" s="29"/>
      <c r="X7" s="30"/>
      <c r="Z7" s="162"/>
      <c r="AA7" s="163"/>
      <c r="AB7" s="163"/>
      <c r="AC7" s="163"/>
      <c r="AD7" s="163"/>
      <c r="AE7" s="164"/>
    </row>
    <row r="8" spans="3:31" ht="15" customHeight="1">
      <c r="C8" s="5" t="s">
        <v>7</v>
      </c>
      <c r="D8" s="6"/>
      <c r="E8" s="149">
        <f>'2014_08'!E8:H8</f>
        <v>0</v>
      </c>
      <c r="F8" s="149"/>
      <c r="G8" s="150"/>
      <c r="H8" s="150"/>
      <c r="I8" s="165" t="s">
        <v>8</v>
      </c>
      <c r="J8" s="165"/>
      <c r="K8" s="166">
        <f>'2014_08'!K8:L8+14</f>
        <v>41731</v>
      </c>
      <c r="L8" s="166"/>
      <c r="M8" s="113" t="s">
        <v>9</v>
      </c>
      <c r="N8" s="166">
        <f>K8+13</f>
        <v>41744</v>
      </c>
      <c r="O8" s="166"/>
      <c r="P8" s="7"/>
      <c r="Q8" s="6" t="s">
        <v>69</v>
      </c>
      <c r="R8" s="132">
        <f>'2014_08'!R8</f>
        <v>0</v>
      </c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>
      <c r="C9" s="161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>
      <c r="C10" s="10" t="s">
        <v>11</v>
      </c>
      <c r="D10" s="118"/>
      <c r="E10" s="167">
        <f>'2014_08'!E10:H10</f>
        <v>0</v>
      </c>
      <c r="F10" s="167"/>
      <c r="G10" s="167"/>
      <c r="H10" s="167"/>
      <c r="I10" s="121" t="s">
        <v>68</v>
      </c>
      <c r="J10" s="121"/>
      <c r="K10" s="121"/>
      <c r="L10" s="168">
        <f>N8+10</f>
        <v>41754</v>
      </c>
      <c r="M10" s="169"/>
      <c r="N10" s="121"/>
      <c r="O10" s="121"/>
      <c r="P10" s="6"/>
      <c r="Q10" s="6"/>
      <c r="R10" s="170"/>
      <c r="S10" s="170"/>
      <c r="T10" s="171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>
      <c r="C12" s="157"/>
      <c r="D12" s="158"/>
      <c r="E12" s="158"/>
      <c r="F12" s="11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5" thickBot="1">
      <c r="C13" s="105"/>
      <c r="D13" s="106" t="s">
        <v>60</v>
      </c>
      <c r="E13" s="107" t="s">
        <v>14</v>
      </c>
      <c r="F13" s="10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5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5" thickBot="1">
      <c r="C14" s="109" t="s">
        <v>58</v>
      </c>
      <c r="D14" s="110" t="s">
        <v>59</v>
      </c>
      <c r="E14" s="111" t="s">
        <v>19</v>
      </c>
      <c r="F14" s="112"/>
      <c r="G14" s="153" t="s">
        <v>63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6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>
      <c r="C15" s="51">
        <f>'2014_08'!C15</f>
        <v>0</v>
      </c>
      <c r="D15" s="51">
        <f>'2014_08'!D15</f>
        <v>0</v>
      </c>
      <c r="E15" s="50">
        <f>'2014_08'!E15</f>
        <v>0</v>
      </c>
      <c r="F15" s="128"/>
      <c r="G15" s="177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28"/>
      <c r="V15" s="12"/>
      <c r="W15" s="29"/>
      <c r="X15" s="30"/>
      <c r="Z15" s="18">
        <f aca="true" t="shared" si="0" ref="Z15:Z26">C15</f>
        <v>0</v>
      </c>
      <c r="AA15" s="19"/>
      <c r="AB15" s="20" t="e">
        <f aca="true" t="shared" si="1" ref="AB15:AB26">(AC15+AD15)*AA15</f>
        <v>#REF!</v>
      </c>
      <c r="AC15" s="21" t="e">
        <f>IF($E$27&gt;0,80*$AA$11*#REF!,($AA$11*#REF!)+($AA$11*#REF!*#REF!))</f>
        <v>#REF!</v>
      </c>
      <c r="AD15" s="22" t="e">
        <f aca="true" t="shared" si="2" ref="AD15:AD26">AC15*$AA$12</f>
        <v>#REF!</v>
      </c>
      <c r="AE15" s="22" t="e">
        <f aca="true" t="shared" si="3" ref="AE15:AE26">SUM(AB15:AD15)</f>
        <v>#REF!</v>
      </c>
    </row>
    <row r="16" spans="3:31" ht="15.75" customHeight="1" thickBot="1">
      <c r="C16" s="51">
        <f>'2014_08'!C16</f>
        <v>0</v>
      </c>
      <c r="D16" s="51">
        <f>'2014_08'!D16</f>
        <v>0</v>
      </c>
      <c r="E16" s="50">
        <f>'2014_08'!E16</f>
        <v>0</v>
      </c>
      <c r="F16" s="128">
        <f>'2014_03'!F16</f>
        <v>0</v>
      </c>
      <c r="G16" s="17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3:31" ht="15.75" customHeight="1" thickBot="1">
      <c r="C17" s="51">
        <f>'2014_08'!C17</f>
        <v>0</v>
      </c>
      <c r="D17" s="51">
        <f>'2014_08'!D17</f>
        <v>0</v>
      </c>
      <c r="E17" s="50">
        <f>'2014_08'!E17</f>
        <v>0</v>
      </c>
      <c r="F17" s="128">
        <f>'2014_03'!F17</f>
        <v>0</v>
      </c>
      <c r="G17" s="17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3:31" ht="15.75" customHeight="1" thickBot="1">
      <c r="C18" s="51">
        <f>'2014_08'!C18</f>
        <v>0</v>
      </c>
      <c r="D18" s="51">
        <f>'2014_08'!D18</f>
        <v>0</v>
      </c>
      <c r="E18" s="50">
        <f>'2014_08'!E18</f>
        <v>0</v>
      </c>
      <c r="F18" s="128">
        <f>'2014_03'!F18</f>
        <v>0</v>
      </c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3:31" ht="15.75" customHeight="1" thickBot="1">
      <c r="C19" s="51">
        <f>'2014_08'!C19</f>
        <v>0</v>
      </c>
      <c r="D19" s="51">
        <f>'2014_08'!D19</f>
        <v>0</v>
      </c>
      <c r="E19" s="50">
        <f>'2014_08'!E19</f>
        <v>0</v>
      </c>
      <c r="F19" s="128">
        <f>'2014_03'!F19</f>
        <v>0</v>
      </c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3:31" ht="15.75" customHeight="1" thickBot="1">
      <c r="C20" s="51">
        <f>'2014_08'!C20</f>
        <v>0</v>
      </c>
      <c r="D20" s="51">
        <f>'2014_08'!D20</f>
        <v>0</v>
      </c>
      <c r="E20" s="50">
        <f>'2014_08'!E20</f>
        <v>0</v>
      </c>
      <c r="F20" s="128">
        <f>'2014_03'!F20</f>
        <v>0</v>
      </c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3:31" ht="15.75" customHeight="1" thickBot="1">
      <c r="C21" s="51">
        <f>'2014_08'!C21</f>
        <v>0</v>
      </c>
      <c r="D21" s="51">
        <f>'2014_08'!D21</f>
        <v>0</v>
      </c>
      <c r="E21" s="50">
        <f>'2014_08'!E21</f>
        <v>0</v>
      </c>
      <c r="F21" s="128">
        <f>'2014_03'!F21</f>
        <v>0</v>
      </c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3:31" ht="15.75" customHeight="1" thickBot="1">
      <c r="C22" s="51">
        <f>'2014_08'!C22</f>
        <v>0</v>
      </c>
      <c r="D22" s="51">
        <f>'2014_08'!D22</f>
        <v>0</v>
      </c>
      <c r="E22" s="50">
        <f>'2014_08'!E22</f>
        <v>0</v>
      </c>
      <c r="F22" s="128">
        <f>'2014_03'!F22</f>
        <v>0</v>
      </c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3:31" ht="15.75" customHeight="1" thickBot="1">
      <c r="C23" s="51">
        <f>'2014_08'!C23</f>
        <v>0</v>
      </c>
      <c r="D23" s="51">
        <f>'2014_08'!D23</f>
        <v>0</v>
      </c>
      <c r="E23" s="50">
        <f>'2014_08'!E23</f>
        <v>0</v>
      </c>
      <c r="F23" s="128">
        <f>'2014_03'!F23</f>
        <v>0</v>
      </c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3:31" ht="15.75" customHeight="1" thickBot="1">
      <c r="C24" s="51">
        <f>'2014_08'!C24</f>
        <v>0</v>
      </c>
      <c r="D24" s="51">
        <f>'2014_08'!D24</f>
        <v>0</v>
      </c>
      <c r="E24" s="50">
        <f>'2014_08'!E24</f>
        <v>0</v>
      </c>
      <c r="F24" s="128">
        <f>'2014_03'!F24</f>
        <v>0</v>
      </c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3:31" ht="15.75" customHeight="1" thickBot="1">
      <c r="C25" s="51">
        <f>'2014_08'!C25</f>
        <v>0</v>
      </c>
      <c r="D25" s="51">
        <f>'2014_08'!D25</f>
        <v>0</v>
      </c>
      <c r="E25" s="50">
        <f>'2014_08'!E25</f>
        <v>0</v>
      </c>
      <c r="F25" s="128">
        <f>'2014_03'!F25</f>
        <v>0</v>
      </c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3:31" ht="15.75" customHeight="1" thickBot="1">
      <c r="C26" s="51">
        <f>'2014_08'!C26</f>
        <v>0</v>
      </c>
      <c r="D26" s="51">
        <f>'2014_08'!D26</f>
        <v>0</v>
      </c>
      <c r="E26" s="50">
        <f>'2014_08'!E26</f>
        <v>0</v>
      </c>
      <c r="F26" s="128">
        <f>'2014_03'!F26</f>
        <v>0</v>
      </c>
      <c r="G26" s="181" t="str">
        <f>IF(E27=100%,"","ERROR:  TOTAL LABOR MUST BE 100%!!!")</f>
        <v>ERROR:  TOTAL LABOR MUST BE 100%!!!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3:31" ht="15.75" customHeight="1" thickBot="1">
      <c r="C27" s="56" t="s">
        <v>25</v>
      </c>
      <c r="D27" s="56"/>
      <c r="E27" s="57">
        <f>SUM(E15:E26)</f>
        <v>0</v>
      </c>
      <c r="F27" s="127"/>
      <c r="G27" s="58">
        <f aca="true" t="shared" si="4" ref="G27:T27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24" ht="15.75" customHeight="1" hidden="1" thickBot="1">
      <c r="A28" s="61" t="s">
        <v>26</v>
      </c>
      <c r="B28" s="91"/>
      <c r="C28" s="56"/>
      <c r="D28" s="97"/>
      <c r="E28" s="62"/>
      <c r="F28" s="62"/>
      <c r="G28" s="63" t="str">
        <f aca="true" t="shared" si="5" ref="G28:T28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24" ht="13.5" customHeight="1" hidden="1" thickBot="1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24" ht="13.5" customHeight="1" hidden="1" thickBot="1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24" ht="13.5" customHeight="1" hidden="1" thickBot="1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24" ht="13.5" customHeight="1" hidden="1" thickBot="1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customHeight="1" hidden="1" thickBot="1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customHeight="1" hidden="1" thickBot="1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customHeight="1" hidden="1" thickBot="1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customHeight="1" hidden="1" thickBot="1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customHeight="1" hidden="1" thickBot="1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customHeight="1" hidden="1" thickBot="1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customHeight="1" hidden="1" thickBot="1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customHeight="1" hidden="1" thickBot="1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customHeight="1" hidden="1" thickBot="1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aca="true" t="shared" si="6" ref="G41:T41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customHeight="1" hidden="1" thickBot="1">
      <c r="A42" s="55" t="s">
        <v>37</v>
      </c>
      <c r="B42" s="54"/>
      <c r="C42" s="48"/>
      <c r="D42" s="48"/>
      <c r="E42" s="71" t="s">
        <v>57</v>
      </c>
      <c r="F42" s="71"/>
      <c r="G42" s="68">
        <f aca="true" t="shared" si="7" ref="G42:T42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customHeight="1" hidden="1" thickBot="1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customHeight="1" hidden="1" thickBot="1">
      <c r="A44" s="123"/>
      <c r="B44" s="124"/>
      <c r="C44" s="48"/>
      <c r="D44" s="48"/>
      <c r="E44" s="49"/>
      <c r="F44" s="49"/>
      <c r="G44" s="190" t="s">
        <v>40</v>
      </c>
      <c r="H44" s="191"/>
      <c r="I44" s="179"/>
      <c r="J44" s="180"/>
      <c r="K44" s="190" t="s">
        <v>41</v>
      </c>
      <c r="L44" s="192"/>
      <c r="M44" s="191"/>
      <c r="N44" s="179"/>
      <c r="O44" s="180"/>
      <c r="P44" s="190" t="s">
        <v>42</v>
      </c>
      <c r="Q44" s="192"/>
      <c r="R44" s="191"/>
      <c r="S44" s="179"/>
      <c r="T44" s="180"/>
      <c r="U44" s="31"/>
      <c r="V44" s="31"/>
      <c r="W44" s="31"/>
      <c r="X44" s="32"/>
    </row>
    <row r="45" spans="3:24" ht="12" customHeight="1" hidden="1">
      <c r="C45" s="193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31"/>
      <c r="V45" s="31"/>
      <c r="W45" s="31"/>
      <c r="X45" s="32"/>
    </row>
    <row r="46" spans="3:24" ht="16.5" customHeight="1" hidden="1">
      <c r="C46" s="10" t="s">
        <v>43</v>
      </c>
      <c r="D46" s="118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3:24" ht="16.5" customHeight="1" hidden="1">
      <c r="C47" s="193"/>
      <c r="D47" s="115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3:24" ht="16.5" customHeight="1" hidden="1">
      <c r="C48" s="193"/>
      <c r="D48" s="115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customHeight="1" hidden="1">
      <c r="C49" s="193"/>
      <c r="D49" s="11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customHeight="1" hidden="1">
      <c r="C50" s="193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31"/>
      <c r="V50" s="31"/>
      <c r="W50" s="31"/>
      <c r="X50" s="32"/>
    </row>
    <row r="51" spans="3:24" ht="15.75" customHeight="1" hidden="1">
      <c r="C51" s="196" t="s">
        <v>44</v>
      </c>
      <c r="D51" s="165"/>
      <c r="E51" s="197"/>
      <c r="F51" s="197"/>
      <c r="G51" s="197"/>
      <c r="H51" s="197"/>
      <c r="I51" s="197"/>
      <c r="J51" s="197"/>
      <c r="K51" s="197"/>
      <c r="L51" s="197"/>
      <c r="M51" s="170"/>
      <c r="N51" s="170"/>
      <c r="O51" s="170"/>
      <c r="P51" s="170"/>
      <c r="Q51" s="170"/>
      <c r="R51" s="170"/>
      <c r="S51" s="170"/>
      <c r="T51" s="170"/>
      <c r="U51" s="31"/>
      <c r="V51" s="31"/>
      <c r="W51" s="31"/>
      <c r="X51" s="32"/>
    </row>
    <row r="52" spans="3:24" ht="15.75" customHeight="1" hidden="1">
      <c r="C52" s="196" t="s">
        <v>53</v>
      </c>
      <c r="D52" s="165"/>
      <c r="E52" s="197"/>
      <c r="F52" s="197"/>
      <c r="G52" s="197"/>
      <c r="H52" s="197"/>
      <c r="I52" s="197"/>
      <c r="J52" s="197"/>
      <c r="K52" s="197"/>
      <c r="L52" s="197"/>
      <c r="M52" s="170"/>
      <c r="N52" s="170"/>
      <c r="O52" s="170"/>
      <c r="P52" s="170"/>
      <c r="Q52" s="170"/>
      <c r="R52" s="170"/>
      <c r="S52" s="170"/>
      <c r="T52" s="170"/>
      <c r="U52" s="31"/>
      <c r="V52" s="31"/>
      <c r="W52" s="31"/>
      <c r="X52" s="32"/>
    </row>
    <row r="53" spans="3:24" ht="12.75" customHeight="1" hidden="1">
      <c r="C53" s="42"/>
      <c r="D53" s="43"/>
      <c r="E53" s="198"/>
      <c r="F53" s="198"/>
      <c r="G53" s="198"/>
      <c r="H53" s="198"/>
      <c r="I53" s="198"/>
      <c r="J53" s="200"/>
      <c r="K53" s="200"/>
      <c r="L53" s="200"/>
      <c r="M53" s="159"/>
      <c r="N53" s="159"/>
      <c r="O53" s="159"/>
      <c r="P53" s="159"/>
      <c r="Q53" s="202"/>
      <c r="R53" s="202"/>
      <c r="S53" s="202"/>
      <c r="T53" s="202"/>
      <c r="U53" s="31"/>
      <c r="V53" s="31"/>
      <c r="W53" s="31"/>
      <c r="X53" s="32"/>
    </row>
    <row r="54" spans="3:24" ht="12.75" customHeight="1" hidden="1">
      <c r="C54" s="5" t="s">
        <v>45</v>
      </c>
      <c r="D54" s="6"/>
      <c r="E54" s="199"/>
      <c r="F54" s="199"/>
      <c r="G54" s="199"/>
      <c r="H54" s="199"/>
      <c r="I54" s="199"/>
      <c r="J54" s="201"/>
      <c r="K54" s="201"/>
      <c r="L54" s="201"/>
      <c r="M54" s="43"/>
      <c r="N54" s="165" t="s">
        <v>46</v>
      </c>
      <c r="O54" s="165"/>
      <c r="P54" s="165"/>
      <c r="Q54" s="203"/>
      <c r="R54" s="203"/>
      <c r="S54" s="203"/>
      <c r="T54" s="203"/>
      <c r="U54" s="31"/>
      <c r="V54" s="31"/>
      <c r="W54" s="31"/>
      <c r="X54" s="32"/>
    </row>
    <row r="55" spans="3:24" ht="16.5" customHeight="1" hidden="1" thickBot="1">
      <c r="C55" s="42"/>
      <c r="D55" s="43"/>
      <c r="E55" s="142" t="s">
        <v>47</v>
      </c>
      <c r="F55" s="142"/>
      <c r="G55" s="142"/>
      <c r="H55" s="142"/>
      <c r="I55" s="142"/>
      <c r="J55" s="142" t="s">
        <v>48</v>
      </c>
      <c r="K55" s="142"/>
      <c r="L55" s="142"/>
      <c r="M55" s="159"/>
      <c r="N55" s="159"/>
      <c r="O55" s="159"/>
      <c r="P55" s="159"/>
      <c r="Q55" s="207" t="s">
        <v>47</v>
      </c>
      <c r="R55" s="207"/>
      <c r="S55" s="207"/>
      <c r="T55" s="207"/>
      <c r="U55" s="31"/>
      <c r="V55" s="31"/>
      <c r="W55" s="31"/>
      <c r="X55" s="32"/>
    </row>
    <row r="56" spans="3:24" ht="15.75" customHeight="1" hidden="1">
      <c r="C56" s="193"/>
      <c r="D56" s="170"/>
      <c r="E56" s="170"/>
      <c r="F56" s="170"/>
      <c r="G56" s="170"/>
      <c r="H56" s="170"/>
      <c r="I56" s="170"/>
      <c r="J56" s="170"/>
      <c r="K56" s="170"/>
      <c r="L56" s="170"/>
      <c r="M56" s="171"/>
      <c r="N56" s="208" t="s">
        <v>49</v>
      </c>
      <c r="O56" s="209"/>
      <c r="P56" s="209"/>
      <c r="Q56" s="209"/>
      <c r="R56" s="209"/>
      <c r="S56" s="209"/>
      <c r="T56" s="209"/>
      <c r="U56" s="31"/>
      <c r="V56" s="31"/>
      <c r="W56" s="31"/>
      <c r="X56" s="32"/>
    </row>
    <row r="57" spans="3:24" ht="12.75" hidden="1">
      <c r="C57" s="42"/>
      <c r="D57" s="43"/>
      <c r="E57" s="198"/>
      <c r="F57" s="198"/>
      <c r="G57" s="198"/>
      <c r="H57" s="198"/>
      <c r="I57" s="198"/>
      <c r="J57" s="200"/>
      <c r="K57" s="200"/>
      <c r="L57" s="200"/>
      <c r="M57" s="170"/>
      <c r="N57" s="210"/>
      <c r="O57" s="211"/>
      <c r="P57" s="211"/>
      <c r="Q57" s="211"/>
      <c r="R57" s="211"/>
      <c r="S57" s="211"/>
      <c r="T57" s="211"/>
      <c r="U57" s="31"/>
      <c r="V57" s="31"/>
      <c r="W57" s="31"/>
      <c r="X57" s="32"/>
    </row>
    <row r="58" spans="3:24" ht="12.75" hidden="1">
      <c r="C58" s="5" t="s">
        <v>50</v>
      </c>
      <c r="D58" s="6"/>
      <c r="E58" s="199"/>
      <c r="F58" s="199"/>
      <c r="G58" s="199"/>
      <c r="H58" s="199"/>
      <c r="I58" s="199"/>
      <c r="J58" s="201"/>
      <c r="K58" s="201"/>
      <c r="L58" s="201"/>
      <c r="M58" s="170"/>
      <c r="N58" s="213" t="s">
        <v>51</v>
      </c>
      <c r="O58" s="214"/>
      <c r="P58" s="214"/>
      <c r="Q58" s="214"/>
      <c r="R58" s="214"/>
      <c r="S58" s="214"/>
      <c r="T58" s="214"/>
      <c r="U58" s="31"/>
      <c r="V58" s="31"/>
      <c r="W58" s="31"/>
      <c r="X58" s="32"/>
    </row>
    <row r="59" spans="3:20" ht="13.5" hidden="1" thickBot="1">
      <c r="C59" s="44"/>
      <c r="D59" s="99"/>
      <c r="E59" s="204" t="s">
        <v>47</v>
      </c>
      <c r="F59" s="204"/>
      <c r="G59" s="204"/>
      <c r="H59" s="204"/>
      <c r="I59" s="204"/>
      <c r="J59" s="204" t="s">
        <v>48</v>
      </c>
      <c r="K59" s="204"/>
      <c r="L59" s="204"/>
      <c r="M59" s="212"/>
      <c r="N59" s="205" t="s">
        <v>52</v>
      </c>
      <c r="O59" s="206"/>
      <c r="P59" s="206"/>
      <c r="Q59" s="206"/>
      <c r="R59" s="206"/>
      <c r="S59" s="206"/>
      <c r="T59" s="206"/>
    </row>
    <row r="60" ht="12.75" hidden="1"/>
    <row r="61" spans="21:23" ht="12.75" hidden="1">
      <c r="U61" s="46"/>
      <c r="V61" s="47"/>
      <c r="W61" s="47"/>
    </row>
    <row r="62" spans="21:23" ht="12.75" hidden="1">
      <c r="U62" s="46"/>
      <c r="V62" s="47"/>
      <c r="W62" s="47"/>
    </row>
    <row r="63" spans="21:23" ht="12.75" hidden="1">
      <c r="U63" s="46"/>
      <c r="V63" s="47"/>
      <c r="W63" s="47"/>
    </row>
    <row r="64" ht="12.75" hidden="1"/>
    <row r="65" ht="12.75" hidden="1"/>
    <row r="66" ht="12.75" hidden="1"/>
    <row r="67" ht="12.75">
      <c r="C67" s="104" t="s">
        <v>66</v>
      </c>
    </row>
    <row r="68" spans="3:20" ht="5.2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.7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ht="12.7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ht="12.7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R6:T6"/>
    <mergeCell ref="C1:C2"/>
    <mergeCell ref="E1:T1"/>
    <mergeCell ref="E2:T2"/>
    <mergeCell ref="C3:C4"/>
    <mergeCell ref="E3:T4"/>
    <mergeCell ref="E5:T5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A43:B43"/>
    <mergeCell ref="G43:K43"/>
    <mergeCell ref="L43:M43"/>
    <mergeCell ref="N43:R43"/>
    <mergeCell ref="S43:T43"/>
    <mergeCell ref="G44:H44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J57:L58"/>
    <mergeCell ref="M57:M59"/>
    <mergeCell ref="N58:T58"/>
    <mergeCell ref="C50:T50"/>
    <mergeCell ref="C51:L51"/>
    <mergeCell ref="M51:T52"/>
    <mergeCell ref="C52:L52"/>
    <mergeCell ref="E53:I54"/>
    <mergeCell ref="J53:L54"/>
    <mergeCell ref="M53:P53"/>
    <mergeCell ref="E59:I59"/>
    <mergeCell ref="J59:L59"/>
    <mergeCell ref="N59:T59"/>
    <mergeCell ref="E55:I55"/>
    <mergeCell ref="J55:L55"/>
    <mergeCell ref="M55:P55"/>
    <mergeCell ref="Q55:T55"/>
    <mergeCell ref="C56:M56"/>
    <mergeCell ref="N56:T57"/>
    <mergeCell ref="E57:I58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96" r:id="rId1"/>
  <ignoredErrors>
    <ignoredError sqref="C15:F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Casie Steen</dc:creator>
  <cp:keywords/>
  <dc:description/>
  <cp:lastModifiedBy>Casie Steen</cp:lastModifiedBy>
  <cp:lastPrinted>2012-12-10T17:32:53Z</cp:lastPrinted>
  <dcterms:created xsi:type="dcterms:W3CDTF">2012-09-25T15:29:10Z</dcterms:created>
  <dcterms:modified xsi:type="dcterms:W3CDTF">2013-10-03T21:50:12Z</dcterms:modified>
  <cp:category/>
  <cp:version/>
  <cp:contentType/>
  <cp:contentStatus/>
</cp:coreProperties>
</file>