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36C" lockStructure="1" lockWindows="1"/>
  <bookViews>
    <workbookView xWindow="1092" yWindow="372" windowWidth="1980" windowHeight="11016" activeTab="3"/>
  </bookViews>
  <sheets>
    <sheet name="Faculty App Flow" sheetId="27" r:id="rId1"/>
    <sheet name="Hires" sheetId="23" r:id="rId2"/>
    <sheet name="Transfers-Prom" sheetId="26" r:id="rId3"/>
    <sheet name="Terminations" sheetId="28" r:id="rId4"/>
    <sheet name="Sheet3" sheetId="3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7"/>
  </externalReferences>
  <calcPr calcId="145621" concurrentCalc="0"/>
</workbook>
</file>

<file path=xl/calcChain.xml><?xml version="1.0" encoding="utf-8"?>
<calcChain xmlns="http://schemas.openxmlformats.org/spreadsheetml/2006/main">
  <c r="C2" i="23" l="1"/>
  <c r="J2" i="23"/>
  <c r="B3" i="23"/>
  <c r="C3" i="23"/>
  <c r="D3" i="23"/>
  <c r="E3" i="23"/>
  <c r="F3" i="23"/>
  <c r="G3" i="23"/>
  <c r="H3" i="23"/>
  <c r="I3" i="23"/>
  <c r="J3" i="23"/>
  <c r="K3" i="23"/>
  <c r="L3" i="23"/>
  <c r="M3" i="23"/>
  <c r="N3" i="23"/>
  <c r="O3" i="23"/>
  <c r="P3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A8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J41" i="26"/>
  <c r="B41" i="26"/>
  <c r="B4" i="27"/>
  <c r="B5" i="27"/>
  <c r="B6" i="27"/>
  <c r="B9" i="27"/>
  <c r="B10" i="27"/>
  <c r="O10" i="27"/>
  <c r="O53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C40" i="28"/>
  <c r="J40" i="28"/>
  <c r="J47" i="26"/>
  <c r="B48" i="26"/>
  <c r="C49" i="26"/>
  <c r="J49" i="26"/>
  <c r="B49" i="26"/>
  <c r="B50" i="26"/>
  <c r="J51" i="26"/>
  <c r="C19" i="26"/>
  <c r="J19" i="26"/>
  <c r="B19" i="26"/>
  <c r="C30" i="26"/>
  <c r="J30" i="26"/>
  <c r="B30" i="26"/>
  <c r="C52" i="26"/>
  <c r="J52" i="26"/>
  <c r="B52" i="26"/>
  <c r="B46" i="26"/>
  <c r="D52" i="26"/>
  <c r="E52" i="26"/>
  <c r="F52" i="26"/>
  <c r="G52" i="26"/>
  <c r="H52" i="26"/>
  <c r="I52" i="26"/>
  <c r="I20" i="26"/>
  <c r="I31" i="26"/>
  <c r="I42" i="26"/>
  <c r="C18" i="26"/>
  <c r="C29" i="26"/>
  <c r="C40" i="26"/>
  <c r="L52" i="26"/>
  <c r="M52" i="26"/>
  <c r="N52" i="26"/>
  <c r="O52" i="26"/>
  <c r="O20" i="26"/>
  <c r="O31" i="26"/>
  <c r="O42" i="26"/>
  <c r="P52" i="26"/>
  <c r="K52" i="26"/>
  <c r="J14" i="26"/>
  <c r="J25" i="26"/>
  <c r="J36" i="26"/>
  <c r="B37" i="28"/>
  <c r="K40" i="28"/>
  <c r="L40" i="28"/>
  <c r="M40" i="28"/>
  <c r="N40" i="28"/>
  <c r="O40" i="28"/>
  <c r="P40" i="28"/>
  <c r="D40" i="28"/>
  <c r="E40" i="28"/>
  <c r="F40" i="28"/>
  <c r="G40" i="28"/>
  <c r="H40" i="28"/>
  <c r="I40" i="28"/>
  <c r="J28" i="26"/>
  <c r="C14" i="26"/>
  <c r="B14" i="26"/>
  <c r="J15" i="26"/>
  <c r="B15" i="26"/>
  <c r="C16" i="26"/>
  <c r="B16" i="26"/>
  <c r="C17" i="26"/>
  <c r="B17" i="26"/>
  <c r="B18" i="26"/>
  <c r="C20" i="26"/>
  <c r="J20" i="26"/>
  <c r="B20" i="26"/>
  <c r="K20" i="26"/>
  <c r="L20" i="26"/>
  <c r="M20" i="26"/>
  <c r="N20" i="26"/>
  <c r="N31" i="26"/>
  <c r="N42" i="26"/>
  <c r="P20" i="26"/>
  <c r="D20" i="26"/>
  <c r="E20" i="26"/>
  <c r="F20" i="26"/>
  <c r="G20" i="26"/>
  <c r="H20" i="26"/>
  <c r="C25" i="26"/>
  <c r="B25" i="26"/>
  <c r="B26" i="26"/>
  <c r="C27" i="26"/>
  <c r="J27" i="26"/>
  <c r="B27" i="26"/>
  <c r="C28" i="26"/>
  <c r="B28" i="26"/>
  <c r="J29" i="26"/>
  <c r="B29" i="26"/>
  <c r="K31" i="26"/>
  <c r="L31" i="26"/>
  <c r="M31" i="26"/>
  <c r="P31" i="26"/>
  <c r="P42" i="26"/>
  <c r="J31" i="26"/>
  <c r="D31" i="26"/>
  <c r="E31" i="26"/>
  <c r="F31" i="26"/>
  <c r="F42" i="26"/>
  <c r="G31" i="26"/>
  <c r="H31" i="26"/>
  <c r="C31" i="26"/>
  <c r="B31" i="26"/>
  <c r="J37" i="26"/>
  <c r="C39" i="26"/>
  <c r="J40" i="26"/>
  <c r="B40" i="26"/>
  <c r="C42" i="26"/>
  <c r="J38" i="26"/>
  <c r="J42" i="26"/>
  <c r="D42" i="26"/>
  <c r="E42" i="26"/>
  <c r="G42" i="26"/>
  <c r="H42" i="26"/>
  <c r="K42" i="26"/>
  <c r="L42" i="26"/>
  <c r="M42" i="26"/>
  <c r="B38" i="26"/>
  <c r="D4" i="27"/>
  <c r="D5" i="27"/>
  <c r="C4" i="27"/>
  <c r="C5" i="27"/>
  <c r="C6" i="27"/>
  <c r="C8" i="27"/>
  <c r="C9" i="27"/>
  <c r="C10" i="27"/>
  <c r="K5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N9" i="27"/>
  <c r="M9" i="27"/>
  <c r="L9" i="27"/>
  <c r="K9" i="27"/>
  <c r="J9" i="27"/>
  <c r="I9" i="27"/>
  <c r="H9" i="27"/>
  <c r="G9" i="27"/>
  <c r="F9" i="27"/>
  <c r="E9" i="27"/>
  <c r="D9" i="27"/>
  <c r="N8" i="27"/>
  <c r="M8" i="27"/>
  <c r="L8" i="27"/>
  <c r="K8" i="27"/>
  <c r="J8" i="27"/>
  <c r="I8" i="27"/>
  <c r="H8" i="27"/>
  <c r="G8" i="27"/>
  <c r="F8" i="27"/>
  <c r="E8" i="27"/>
  <c r="D8" i="27"/>
  <c r="N6" i="27"/>
  <c r="M6" i="27"/>
  <c r="L6" i="27"/>
  <c r="K6" i="27"/>
  <c r="J6" i="27"/>
  <c r="I6" i="27"/>
  <c r="H6" i="27"/>
  <c r="G6" i="27"/>
  <c r="F6" i="27"/>
  <c r="E6" i="27"/>
  <c r="D6" i="27"/>
  <c r="N5" i="27"/>
  <c r="M5" i="27"/>
  <c r="L5" i="27"/>
  <c r="J5" i="27"/>
  <c r="I5" i="27"/>
  <c r="H5" i="27"/>
  <c r="G5" i="27"/>
  <c r="F5" i="27"/>
  <c r="E5" i="27"/>
  <c r="N4" i="27"/>
  <c r="M4" i="27"/>
  <c r="L4" i="27"/>
  <c r="K4" i="27"/>
  <c r="J4" i="27"/>
  <c r="J10" i="27"/>
  <c r="I4" i="27"/>
  <c r="H4" i="27"/>
  <c r="G4" i="27"/>
  <c r="F4" i="27"/>
  <c r="F10" i="27"/>
  <c r="E4" i="27"/>
  <c r="E10" i="27"/>
  <c r="N20" i="27"/>
  <c r="N10" i="27"/>
  <c r="M20" i="27"/>
  <c r="L20" i="27"/>
  <c r="L10" i="27"/>
  <c r="K20" i="27"/>
  <c r="K10" i="27"/>
  <c r="J20" i="27"/>
  <c r="I20" i="27"/>
  <c r="H20" i="27"/>
  <c r="G20" i="27"/>
  <c r="F20" i="27"/>
  <c r="E20" i="27"/>
  <c r="D20" i="27"/>
  <c r="C20" i="27"/>
  <c r="B20" i="27"/>
  <c r="M10" i="27"/>
  <c r="G10" i="27"/>
  <c r="D10" i="27"/>
  <c r="H10" i="27"/>
  <c r="I10" i="27"/>
</calcChain>
</file>

<file path=xl/sharedStrings.xml><?xml version="1.0" encoding="utf-8"?>
<sst xmlns="http://schemas.openxmlformats.org/spreadsheetml/2006/main" count="440" uniqueCount="29">
  <si>
    <t>MALES</t>
  </si>
  <si>
    <t>FEMALES</t>
  </si>
  <si>
    <t>WHITE</t>
  </si>
  <si>
    <t>BLACK</t>
  </si>
  <si>
    <t>Science</t>
  </si>
  <si>
    <t>Engineering</t>
  </si>
  <si>
    <t>Liberal Arts</t>
  </si>
  <si>
    <t>Library</t>
  </si>
  <si>
    <t>Nursing</t>
  </si>
  <si>
    <t>Total</t>
  </si>
  <si>
    <t>Faculty Job Group</t>
  </si>
  <si>
    <t>TOTAL M/F</t>
  </si>
  <si>
    <t>TOTAL MALE</t>
  </si>
  <si>
    <t>HISP.</t>
  </si>
  <si>
    <t>AMER. IND.</t>
  </si>
  <si>
    <t>ASIAN P.I.</t>
  </si>
  <si>
    <t>UNKN.</t>
  </si>
  <si>
    <t>TOTAL FEMALE</t>
  </si>
  <si>
    <t>Business Administration</t>
  </si>
  <si>
    <t>1st Quarter</t>
  </si>
  <si>
    <t>2nd Quarter</t>
  </si>
  <si>
    <t>3rd Quarter</t>
  </si>
  <si>
    <t>4th Quarter</t>
  </si>
  <si>
    <t>-</t>
  </si>
  <si>
    <t xml:space="preserve"> </t>
  </si>
  <si>
    <t>UNKOWN</t>
  </si>
  <si>
    <t>UNKNOWN</t>
  </si>
  <si>
    <t>FACULTY JOB GROUP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</si>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</sst>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0.5"/>
      <color theme="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3" applyFont="1" applyAlignment="1">
      <alignment horizontal="center"/>
    </xf>
    <xf numFmtId="44" fontId="2" fillId="0" borderId="0" xfId="3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Border="1"/>
    <xf numFmtId="164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8" fillId="0" borderId="8" xfId="3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left" vertical="center"/>
    </xf>
    <xf numFmtId="164" fontId="8" fillId="0" borderId="9" xfId="1" applyNumberFormat="1" applyFont="1" applyBorder="1" applyAlignment="1">
      <alignment horizontal="left" vertical="center"/>
    </xf>
    <xf numFmtId="164" fontId="8" fillId="0" borderId="10" xfId="3" applyNumberFormat="1" applyFont="1" applyBorder="1" applyAlignment="1">
      <alignment horizontal="left" vertical="center"/>
    </xf>
    <xf numFmtId="164" fontId="8" fillId="0" borderId="11" xfId="3" applyNumberFormat="1" applyFont="1" applyBorder="1" applyAlignment="1">
      <alignment horizontal="left" vertical="center"/>
    </xf>
    <xf numFmtId="164" fontId="8" fillId="0" borderId="9" xfId="3" applyNumberFormat="1" applyFont="1" applyBorder="1" applyAlignment="1">
      <alignment horizontal="left" vertical="center"/>
    </xf>
    <xf numFmtId="41" fontId="8" fillId="0" borderId="10" xfId="2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10" xfId="3" applyNumberFormat="1" applyFont="1" applyBorder="1" applyAlignment="1">
      <alignment horizontal="center" vertical="center"/>
    </xf>
    <xf numFmtId="164" fontId="8" fillId="0" borderId="11" xfId="3" applyNumberFormat="1" applyFont="1" applyBorder="1" applyAlignment="1">
      <alignment horizontal="center" vertical="center"/>
    </xf>
    <xf numFmtId="164" fontId="8" fillId="0" borderId="9" xfId="3" applyNumberFormat="1" applyFont="1" applyBorder="1" applyAlignment="1">
      <alignment horizontal="center" vertical="center"/>
    </xf>
    <xf numFmtId="41" fontId="8" fillId="0" borderId="1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4" fontId="9" fillId="0" borderId="8" xfId="3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3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10" xfId="3" applyNumberFormat="1" applyFont="1" applyBorder="1" applyAlignment="1">
      <alignment horizontal="center" vertical="center"/>
    </xf>
    <xf numFmtId="0" fontId="9" fillId="0" borderId="9" xfId="3" applyNumberFormat="1" applyFont="1" applyBorder="1" applyAlignment="1">
      <alignment horizontal="center" vertical="center"/>
    </xf>
    <xf numFmtId="0" fontId="9" fillId="0" borderId="10" xfId="2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8" fillId="0" borderId="8" xfId="3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44" fontId="8" fillId="0" borderId="0" xfId="3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left" vertical="center"/>
    </xf>
    <xf numFmtId="41" fontId="8" fillId="0" borderId="0" xfId="2" applyFont="1" applyFill="1" applyBorder="1" applyAlignment="1">
      <alignment vertical="center"/>
    </xf>
    <xf numFmtId="1" fontId="8" fillId="0" borderId="0" xfId="3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7" fillId="2" borderId="6" xfId="0" applyFont="1" applyFill="1" applyBorder="1" applyAlignment="1">
      <alignment horizontal="center" vertical="center"/>
    </xf>
    <xf numFmtId="0" fontId="17" fillId="0" borderId="6" xfId="0" applyFont="1" applyBorder="1"/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4" xfId="0" applyFont="1" applyBorder="1"/>
    <xf numFmtId="164" fontId="14" fillId="0" borderId="5" xfId="1" applyNumberFormat="1" applyFont="1" applyBorder="1" applyAlignment="1">
      <alignment horizontal="left" vertical="center"/>
    </xf>
    <xf numFmtId="164" fontId="14" fillId="0" borderId="2" xfId="1" applyNumberFormat="1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/>
    <xf numFmtId="44" fontId="19" fillId="0" borderId="8" xfId="3" applyFont="1" applyBorder="1" applyAlignment="1">
      <alignment horizontal="center" vertical="center"/>
    </xf>
    <xf numFmtId="164" fontId="19" fillId="0" borderId="8" xfId="1" applyNumberFormat="1" applyFont="1" applyBorder="1" applyAlignment="1">
      <alignment horizontal="center" vertical="center"/>
    </xf>
    <xf numFmtId="164" fontId="19" fillId="0" borderId="9" xfId="1" applyNumberFormat="1" applyFont="1" applyBorder="1" applyAlignment="1">
      <alignment horizontal="center" vertical="center"/>
    </xf>
    <xf numFmtId="164" fontId="19" fillId="0" borderId="10" xfId="3" applyNumberFormat="1" applyFont="1" applyBorder="1" applyAlignment="1">
      <alignment horizontal="center" vertical="center"/>
    </xf>
    <xf numFmtId="164" fontId="19" fillId="0" borderId="9" xfId="3" applyNumberFormat="1" applyFont="1" applyBorder="1" applyAlignment="1">
      <alignment horizontal="center" vertical="center"/>
    </xf>
    <xf numFmtId="41" fontId="19" fillId="0" borderId="10" xfId="2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8" xfId="0" applyFont="1" applyBorder="1"/>
    <xf numFmtId="0" fontId="19" fillId="0" borderId="8" xfId="0" applyFont="1" applyBorder="1"/>
    <xf numFmtId="164" fontId="19" fillId="0" borderId="8" xfId="1" applyNumberFormat="1" applyFont="1" applyBorder="1" applyAlignment="1">
      <alignment horizontal="left" vertical="center"/>
    </xf>
    <xf numFmtId="164" fontId="19" fillId="0" borderId="9" xfId="1" applyNumberFormat="1" applyFont="1" applyBorder="1" applyAlignment="1">
      <alignment horizontal="left" vertical="center"/>
    </xf>
    <xf numFmtId="164" fontId="19" fillId="0" borderId="10" xfId="3" applyNumberFormat="1" applyFont="1" applyBorder="1" applyAlignment="1">
      <alignment horizontal="left" vertical="center"/>
    </xf>
    <xf numFmtId="164" fontId="19" fillId="0" borderId="9" xfId="3" applyNumberFormat="1" applyFont="1" applyBorder="1" applyAlignment="1">
      <alignment horizontal="left" vertical="center"/>
    </xf>
    <xf numFmtId="41" fontId="19" fillId="0" borderId="10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4" fontId="14" fillId="0" borderId="0" xfId="3" applyFont="1" applyAlignment="1">
      <alignment horizontal="center"/>
    </xf>
    <xf numFmtId="44" fontId="14" fillId="0" borderId="0" xfId="3" applyFont="1"/>
    <xf numFmtId="1" fontId="1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1" fillId="3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44" fontId="4" fillId="0" borderId="1" xfId="3" applyFont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11" fillId="3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44" fontId="14" fillId="0" borderId="1" xfId="3" applyFont="1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/>
    </xf>
    <xf numFmtId="0" fontId="15" fillId="3" borderId="1" xfId="3" applyNumberFormat="1" applyFont="1" applyFill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 vertical="center"/>
    </xf>
    <xf numFmtId="1" fontId="14" fillId="0" borderId="1" xfId="3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/>
    </xf>
    <xf numFmtId="164" fontId="14" fillId="0" borderId="1" xfId="1" applyNumberFormat="1" applyFont="1" applyBorder="1" applyAlignment="1">
      <alignment horizontal="center" vertical="center"/>
    </xf>
    <xf numFmtId="44" fontId="16" fillId="0" borderId="1" xfId="3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0" fontId="16" fillId="0" borderId="1" xfId="3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urrency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C-SKH351/AppData/Local/Microsoft/Windows/Temporary%20Internet%20Files/Content.Outlook/ZA0L9WRH/AA%202013-14%20Fac%20Hires%20%20FINAL%20(2R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s-Prom"/>
      <sheetName val="Faculty App Flow"/>
      <sheetName val="Terminations"/>
      <sheetName val="Hires"/>
      <sheetName val="Sheet3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MALES</v>
          </cell>
          <cell r="J2" t="str">
            <v>FEMALES</v>
          </cell>
        </row>
        <row r="3">
          <cell r="B3" t="str">
            <v>TOTAL M/F</v>
          </cell>
          <cell r="C3" t="str">
            <v>TOTAL MALE</v>
          </cell>
          <cell r="D3" t="str">
            <v>WHITE</v>
          </cell>
          <cell r="E3" t="str">
            <v>BLACK</v>
          </cell>
          <cell r="F3" t="str">
            <v>HISP.</v>
          </cell>
          <cell r="G3" t="str">
            <v>ASIAN P.I.</v>
          </cell>
          <cell r="H3" t="str">
            <v>AMER. IND.</v>
          </cell>
          <cell r="I3" t="str">
            <v>UNKN.</v>
          </cell>
          <cell r="J3" t="str">
            <v>TOTAL FEMALE</v>
          </cell>
          <cell r="K3" t="str">
            <v>WHITE</v>
          </cell>
          <cell r="L3" t="str">
            <v>BLACK</v>
          </cell>
          <cell r="M3" t="str">
            <v>HISP.</v>
          </cell>
          <cell r="N3" t="str">
            <v>ASIAN P.I.</v>
          </cell>
          <cell r="O3" t="str">
            <v>AMER. IND.</v>
          </cell>
          <cell r="P3" t="str">
            <v>UNKN.</v>
          </cell>
        </row>
        <row r="4">
          <cell r="A4" t="str">
            <v>Business Administration</v>
          </cell>
          <cell r="B4">
            <v>4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  <cell r="J4">
            <v>3</v>
          </cell>
          <cell r="K4">
            <v>2</v>
          </cell>
          <cell r="L4">
            <v>0</v>
          </cell>
          <cell r="M4">
            <v>0</v>
          </cell>
          <cell r="N4">
            <v>1</v>
          </cell>
          <cell r="O4">
            <v>0</v>
          </cell>
          <cell r="P4">
            <v>0</v>
          </cell>
        </row>
        <row r="5">
          <cell r="A5" t="str">
            <v>Engineering</v>
          </cell>
          <cell r="B5">
            <v>4</v>
          </cell>
          <cell r="C5">
            <v>3</v>
          </cell>
          <cell r="D5">
            <v>2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</row>
        <row r="6">
          <cell r="A6" t="str">
            <v>Liberal Arts</v>
          </cell>
          <cell r="B6">
            <v>7</v>
          </cell>
          <cell r="C6">
            <v>5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Library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Nursing</v>
          </cell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5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Science</v>
          </cell>
          <cell r="B9">
            <v>6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3</v>
          </cell>
          <cell r="K9">
            <v>1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</row>
        <row r="10">
          <cell r="A10" t="str">
            <v>Total</v>
          </cell>
          <cell r="B10">
            <v>27</v>
          </cell>
          <cell r="C10">
            <v>12</v>
          </cell>
          <cell r="D10">
            <v>8</v>
          </cell>
          <cell r="E10">
            <v>0</v>
          </cell>
          <cell r="F10">
            <v>0</v>
          </cell>
          <cell r="G10">
            <v>5</v>
          </cell>
          <cell r="H10">
            <v>0</v>
          </cell>
          <cell r="I10">
            <v>0</v>
          </cell>
          <cell r="J10">
            <v>15</v>
          </cell>
          <cell r="K10">
            <v>10</v>
          </cell>
          <cell r="L10">
            <v>1</v>
          </cell>
          <cell r="M10">
            <v>0</v>
          </cell>
          <cell r="N10">
            <v>4</v>
          </cell>
          <cell r="O10">
            <v>0</v>
          </cell>
          <cell r="P1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indowProtection="1" zoomScale="125" zoomScaleNormal="125" workbookViewId="0">
      <selection activeCell="B8" sqref="B8"/>
    </sheetView>
  </sheetViews>
  <sheetFormatPr defaultRowHeight="15" x14ac:dyDescent="0.25"/>
  <cols>
    <col min="1" max="1" width="25.88671875" style="90" bestFit="1" customWidth="1"/>
    <col min="2" max="2" width="8.44140625" style="90" bestFit="1" customWidth="1"/>
    <col min="3" max="3" width="8.6640625" style="90" customWidth="1"/>
    <col min="4" max="4" width="8" style="90" customWidth="1"/>
    <col min="5" max="5" width="8.44140625" style="90" customWidth="1"/>
    <col min="6" max="6" width="7" style="90" customWidth="1"/>
    <col min="7" max="7" width="7.5546875" style="90" customWidth="1"/>
    <col min="8" max="8" width="7.6640625" style="90" customWidth="1"/>
    <col min="9" max="9" width="9.88671875" style="90" customWidth="1"/>
    <col min="10" max="11" width="8.44140625" style="90" customWidth="1"/>
    <col min="12" max="12" width="6.88671875" style="90" customWidth="1"/>
    <col min="13" max="13" width="7.88671875" style="90" customWidth="1"/>
    <col min="14" max="14" width="8.109375" style="90" customWidth="1"/>
    <col min="15" max="15" width="14.5546875" style="91" bestFit="1" customWidth="1"/>
  </cols>
  <sheetData>
    <row r="1" spans="1:16" s="154" customFormat="1" ht="64.5" customHeight="1" x14ac:dyDescent="0.25"/>
    <row r="2" spans="1:16" s="2" customFormat="1" ht="15.6" x14ac:dyDescent="0.25">
      <c r="A2" s="103"/>
      <c r="B2" s="103"/>
      <c r="C2" s="155" t="s">
        <v>0</v>
      </c>
      <c r="D2" s="155"/>
      <c r="E2" s="155"/>
      <c r="F2" s="155"/>
      <c r="G2" s="155"/>
      <c r="H2" s="155"/>
      <c r="I2" s="155" t="s">
        <v>1</v>
      </c>
      <c r="J2" s="155"/>
      <c r="K2" s="155"/>
      <c r="L2" s="155"/>
      <c r="M2" s="155"/>
      <c r="N2" s="155"/>
      <c r="O2" s="144" t="s">
        <v>26</v>
      </c>
    </row>
    <row r="3" spans="1:16" s="2" customFormat="1" ht="30" x14ac:dyDescent="0.25">
      <c r="A3" s="86" t="s">
        <v>27</v>
      </c>
      <c r="B3" s="86" t="s">
        <v>11</v>
      </c>
      <c r="C3" s="86" t="s">
        <v>12</v>
      </c>
      <c r="D3" s="86" t="s">
        <v>2</v>
      </c>
      <c r="E3" s="86" t="s">
        <v>3</v>
      </c>
      <c r="F3" s="86" t="s">
        <v>13</v>
      </c>
      <c r="G3" s="86" t="s">
        <v>15</v>
      </c>
      <c r="H3" s="86" t="s">
        <v>14</v>
      </c>
      <c r="I3" s="86" t="s">
        <v>17</v>
      </c>
      <c r="J3" s="86" t="s">
        <v>2</v>
      </c>
      <c r="K3" s="86" t="s">
        <v>3</v>
      </c>
      <c r="L3" s="86" t="s">
        <v>13</v>
      </c>
      <c r="M3" s="86" t="s">
        <v>15</v>
      </c>
      <c r="N3" s="86" t="s">
        <v>14</v>
      </c>
      <c r="O3" s="145"/>
      <c r="P3" s="1"/>
    </row>
    <row r="4" spans="1:16" s="2" customFormat="1" ht="28.5" customHeight="1" x14ac:dyDescent="0.25">
      <c r="A4" s="103" t="s">
        <v>18</v>
      </c>
      <c r="B4" s="146">
        <f t="shared" ref="B4:N4" si="0">SUM(B14,B25,B36,B47)</f>
        <v>386</v>
      </c>
      <c r="C4" s="136">
        <f t="shared" si="0"/>
        <v>135</v>
      </c>
      <c r="D4" s="88">
        <f t="shared" si="0"/>
        <v>52</v>
      </c>
      <c r="E4" s="89">
        <f t="shared" si="0"/>
        <v>5</v>
      </c>
      <c r="F4" s="89">
        <f t="shared" si="0"/>
        <v>3</v>
      </c>
      <c r="G4" s="89">
        <f t="shared" si="0"/>
        <v>75</v>
      </c>
      <c r="H4" s="89">
        <f t="shared" si="0"/>
        <v>0</v>
      </c>
      <c r="I4" s="138">
        <f t="shared" si="0"/>
        <v>66</v>
      </c>
      <c r="J4" s="89">
        <f t="shared" si="0"/>
        <v>26</v>
      </c>
      <c r="K4" s="89">
        <f t="shared" si="0"/>
        <v>1</v>
      </c>
      <c r="L4" s="89">
        <f t="shared" si="0"/>
        <v>1</v>
      </c>
      <c r="M4" s="89">
        <f t="shared" si="0"/>
        <v>37</v>
      </c>
      <c r="N4" s="89">
        <f t="shared" si="0"/>
        <v>0</v>
      </c>
      <c r="O4" s="103">
        <v>185</v>
      </c>
      <c r="P4" s="1"/>
    </row>
    <row r="5" spans="1:16" s="2" customFormat="1" ht="26.25" customHeight="1" x14ac:dyDescent="0.25">
      <c r="A5" s="103" t="s">
        <v>5</v>
      </c>
      <c r="B5" s="137">
        <f t="shared" ref="B5:N5" si="1">SUM(B15,B26,B37,B48)</f>
        <v>265</v>
      </c>
      <c r="C5" s="136">
        <f t="shared" si="1"/>
        <v>171</v>
      </c>
      <c r="D5" s="88">
        <f t="shared" si="1"/>
        <v>64</v>
      </c>
      <c r="E5" s="89">
        <f t="shared" si="1"/>
        <v>2</v>
      </c>
      <c r="F5" s="89">
        <f t="shared" si="1"/>
        <v>2</v>
      </c>
      <c r="G5" s="89">
        <f t="shared" si="1"/>
        <v>100</v>
      </c>
      <c r="H5" s="89">
        <f t="shared" si="1"/>
        <v>0</v>
      </c>
      <c r="I5" s="138">
        <f t="shared" si="1"/>
        <v>27</v>
      </c>
      <c r="J5" s="89">
        <f t="shared" si="1"/>
        <v>9</v>
      </c>
      <c r="K5" s="89">
        <f t="shared" si="1"/>
        <v>1</v>
      </c>
      <c r="L5" s="89">
        <f t="shared" si="1"/>
        <v>0</v>
      </c>
      <c r="M5" s="89">
        <f t="shared" si="1"/>
        <v>17</v>
      </c>
      <c r="N5" s="89">
        <f t="shared" si="1"/>
        <v>0</v>
      </c>
      <c r="O5" s="103">
        <v>67</v>
      </c>
      <c r="P5" s="1"/>
    </row>
    <row r="6" spans="1:16" s="2" customFormat="1" ht="30.75" customHeight="1" x14ac:dyDescent="0.25">
      <c r="A6" s="103" t="s">
        <v>6</v>
      </c>
      <c r="B6" s="137">
        <f t="shared" ref="B6:N6" si="2">SUM(B16,B27,B38,B49)</f>
        <v>204</v>
      </c>
      <c r="C6" s="136">
        <f t="shared" si="2"/>
        <v>103</v>
      </c>
      <c r="D6" s="89">
        <f t="shared" si="2"/>
        <v>88</v>
      </c>
      <c r="E6" s="89">
        <f t="shared" si="2"/>
        <v>2</v>
      </c>
      <c r="F6" s="89">
        <f t="shared" si="2"/>
        <v>1</v>
      </c>
      <c r="G6" s="89">
        <f t="shared" si="2"/>
        <v>9</v>
      </c>
      <c r="H6" s="89">
        <f t="shared" si="2"/>
        <v>3</v>
      </c>
      <c r="I6" s="138">
        <f t="shared" si="2"/>
        <v>23</v>
      </c>
      <c r="J6" s="89">
        <f t="shared" si="2"/>
        <v>19</v>
      </c>
      <c r="K6" s="89">
        <f t="shared" si="2"/>
        <v>4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103">
        <v>78</v>
      </c>
      <c r="P6" s="1"/>
    </row>
    <row r="7" spans="1:16" s="2" customFormat="1" ht="27" customHeight="1" x14ac:dyDescent="0.25">
      <c r="A7" s="103" t="s">
        <v>7</v>
      </c>
      <c r="B7" s="137">
        <v>2</v>
      </c>
      <c r="C7" s="136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138">
        <v>2</v>
      </c>
      <c r="J7" s="89">
        <v>1</v>
      </c>
      <c r="K7" s="89">
        <v>0</v>
      </c>
      <c r="L7" s="89">
        <v>0</v>
      </c>
      <c r="M7" s="89">
        <v>1</v>
      </c>
      <c r="N7" s="89">
        <v>0</v>
      </c>
      <c r="O7" s="103">
        <v>0</v>
      </c>
      <c r="P7" s="1"/>
    </row>
    <row r="8" spans="1:16" s="2" customFormat="1" ht="27.75" customHeight="1" x14ac:dyDescent="0.25">
      <c r="A8" s="103" t="s">
        <v>8</v>
      </c>
      <c r="B8" s="137">
        <v>24</v>
      </c>
      <c r="C8" s="136">
        <f t="shared" ref="C8:N8" si="3">SUM(C18,C29,C40,C51)</f>
        <v>1</v>
      </c>
      <c r="D8" s="89">
        <f t="shared" si="3"/>
        <v>1</v>
      </c>
      <c r="E8" s="89">
        <f t="shared" si="3"/>
        <v>0</v>
      </c>
      <c r="F8" s="89">
        <f t="shared" si="3"/>
        <v>0</v>
      </c>
      <c r="G8" s="89">
        <f t="shared" si="3"/>
        <v>0</v>
      </c>
      <c r="H8" s="89">
        <f t="shared" si="3"/>
        <v>0</v>
      </c>
      <c r="I8" s="138">
        <f t="shared" si="3"/>
        <v>23</v>
      </c>
      <c r="J8" s="89">
        <f t="shared" si="3"/>
        <v>13</v>
      </c>
      <c r="K8" s="89">
        <f t="shared" si="3"/>
        <v>4</v>
      </c>
      <c r="L8" s="89">
        <f t="shared" si="3"/>
        <v>0</v>
      </c>
      <c r="M8" s="89">
        <f t="shared" si="3"/>
        <v>0</v>
      </c>
      <c r="N8" s="89">
        <f t="shared" si="3"/>
        <v>0</v>
      </c>
      <c r="O8" s="103">
        <v>6</v>
      </c>
      <c r="P8" s="1"/>
    </row>
    <row r="9" spans="1:16" s="2" customFormat="1" ht="28.5" customHeight="1" x14ac:dyDescent="0.25">
      <c r="A9" s="103" t="s">
        <v>4</v>
      </c>
      <c r="B9" s="137">
        <f t="shared" ref="B9:N9" si="4">SUM(B19,B30,B41,B52)</f>
        <v>277</v>
      </c>
      <c r="C9" s="136">
        <f t="shared" si="4"/>
        <v>135</v>
      </c>
      <c r="D9" s="89">
        <f t="shared" si="4"/>
        <v>63</v>
      </c>
      <c r="E9" s="89">
        <f t="shared" si="4"/>
        <v>10</v>
      </c>
      <c r="F9" s="89">
        <f t="shared" si="4"/>
        <v>5</v>
      </c>
      <c r="G9" s="89">
        <f t="shared" si="4"/>
        <v>56</v>
      </c>
      <c r="H9" s="89">
        <f t="shared" si="4"/>
        <v>1</v>
      </c>
      <c r="I9" s="138">
        <f t="shared" si="4"/>
        <v>34</v>
      </c>
      <c r="J9" s="89">
        <f t="shared" si="4"/>
        <v>17</v>
      </c>
      <c r="K9" s="89">
        <f t="shared" si="4"/>
        <v>1</v>
      </c>
      <c r="L9" s="89">
        <f t="shared" si="4"/>
        <v>0</v>
      </c>
      <c r="M9" s="89">
        <f t="shared" si="4"/>
        <v>16</v>
      </c>
      <c r="N9" s="89">
        <f t="shared" si="4"/>
        <v>0</v>
      </c>
      <c r="O9" s="103">
        <v>108</v>
      </c>
      <c r="P9" s="1"/>
    </row>
    <row r="10" spans="1:16" s="4" customFormat="1" ht="30" customHeight="1" x14ac:dyDescent="0.25">
      <c r="A10" s="147" t="s">
        <v>9</v>
      </c>
      <c r="B10" s="148">
        <f>SUM(B4:B9)</f>
        <v>1158</v>
      </c>
      <c r="C10" s="136">
        <f>SUM(C4:C9)</f>
        <v>545</v>
      </c>
      <c r="D10" s="149">
        <f t="shared" ref="D10:J10" si="5">SUM(D4:D9)</f>
        <v>268</v>
      </c>
      <c r="E10" s="149">
        <f t="shared" si="5"/>
        <v>19</v>
      </c>
      <c r="F10" s="149">
        <f t="shared" si="5"/>
        <v>11</v>
      </c>
      <c r="G10" s="149">
        <f t="shared" si="5"/>
        <v>240</v>
      </c>
      <c r="H10" s="149">
        <f t="shared" si="5"/>
        <v>4</v>
      </c>
      <c r="I10" s="141">
        <f t="shared" si="5"/>
        <v>175</v>
      </c>
      <c r="J10" s="150">
        <f t="shared" si="5"/>
        <v>85</v>
      </c>
      <c r="K10" s="151">
        <f>SUM(K20,K31,K42,K53)</f>
        <v>11</v>
      </c>
      <c r="L10" s="149">
        <f>SUM(L20,L32,L32,L31,L42,L53)</f>
        <v>1</v>
      </c>
      <c r="M10" s="149">
        <f>SUM(M4:M9)</f>
        <v>71</v>
      </c>
      <c r="N10" s="149">
        <f>SUM(N20,N31,N42,N53)</f>
        <v>0</v>
      </c>
      <c r="O10" s="149">
        <f>SUM(O4:O9)</f>
        <v>444</v>
      </c>
      <c r="P10" s="3"/>
    </row>
    <row r="12" spans="1:16" ht="16.8" hidden="1" thickTop="1" thickBot="1" x14ac:dyDescent="0.35">
      <c r="A12" s="92" t="s">
        <v>19</v>
      </c>
      <c r="B12" s="85"/>
      <c r="C12" s="152" t="s">
        <v>0</v>
      </c>
      <c r="D12" s="153"/>
      <c r="E12" s="153"/>
      <c r="F12" s="153"/>
      <c r="G12" s="153"/>
      <c r="H12" s="153"/>
      <c r="I12" s="152" t="s">
        <v>1</v>
      </c>
      <c r="J12" s="153"/>
      <c r="K12" s="153"/>
      <c r="L12" s="153"/>
      <c r="M12" s="153"/>
      <c r="N12" s="153"/>
      <c r="O12" s="93" t="s">
        <v>25</v>
      </c>
    </row>
    <row r="13" spans="1:16" ht="31.8" hidden="1" thickTop="1" x14ac:dyDescent="0.25">
      <c r="A13" s="94" t="s">
        <v>10</v>
      </c>
      <c r="B13" s="95" t="s">
        <v>11</v>
      </c>
      <c r="C13" s="96" t="s">
        <v>12</v>
      </c>
      <c r="D13" s="97" t="s">
        <v>2</v>
      </c>
      <c r="E13" s="97" t="s">
        <v>3</v>
      </c>
      <c r="F13" s="97" t="s">
        <v>13</v>
      </c>
      <c r="G13" s="97" t="s">
        <v>15</v>
      </c>
      <c r="H13" s="97" t="s">
        <v>14</v>
      </c>
      <c r="I13" s="96" t="s">
        <v>17</v>
      </c>
      <c r="J13" s="97" t="s">
        <v>2</v>
      </c>
      <c r="K13" s="97" t="s">
        <v>3</v>
      </c>
      <c r="L13" s="97" t="s">
        <v>13</v>
      </c>
      <c r="M13" s="97" t="s">
        <v>15</v>
      </c>
      <c r="N13" s="97" t="s">
        <v>14</v>
      </c>
      <c r="O13" s="98"/>
    </row>
    <row r="14" spans="1:16" hidden="1" x14ac:dyDescent="0.25">
      <c r="A14" s="87" t="s">
        <v>18</v>
      </c>
      <c r="B14" s="99"/>
      <c r="C14" s="100"/>
      <c r="D14" s="101"/>
      <c r="E14" s="101"/>
      <c r="F14" s="101"/>
      <c r="G14" s="101"/>
      <c r="H14" s="101"/>
      <c r="I14" s="102"/>
      <c r="J14" s="103"/>
      <c r="K14" s="103"/>
      <c r="L14" s="101"/>
      <c r="M14" s="101"/>
      <c r="N14" s="101"/>
      <c r="O14" s="104" t="s">
        <v>24</v>
      </c>
    </row>
    <row r="15" spans="1:16" hidden="1" x14ac:dyDescent="0.25">
      <c r="A15" s="87" t="s">
        <v>5</v>
      </c>
      <c r="B15" s="99"/>
      <c r="C15" s="100"/>
      <c r="D15" s="101"/>
      <c r="E15" s="101"/>
      <c r="F15" s="101"/>
      <c r="G15" s="101"/>
      <c r="H15" s="101"/>
      <c r="I15" s="102"/>
      <c r="J15" s="103"/>
      <c r="K15" s="103"/>
      <c r="L15" s="101"/>
      <c r="M15" s="101"/>
      <c r="N15" s="101"/>
      <c r="O15" s="104"/>
    </row>
    <row r="16" spans="1:16" hidden="1" x14ac:dyDescent="0.25">
      <c r="A16" s="87" t="s">
        <v>6</v>
      </c>
      <c r="B16" s="99"/>
      <c r="C16" s="100"/>
      <c r="D16" s="101"/>
      <c r="E16" s="101"/>
      <c r="F16" s="101"/>
      <c r="G16" s="101"/>
      <c r="H16" s="101"/>
      <c r="I16" s="102"/>
      <c r="J16" s="103"/>
      <c r="K16" s="103"/>
      <c r="L16" s="101"/>
      <c r="M16" s="101"/>
      <c r="N16" s="101"/>
      <c r="O16" s="104"/>
    </row>
    <row r="17" spans="1:15" hidden="1" x14ac:dyDescent="0.25">
      <c r="A17" s="87" t="s">
        <v>7</v>
      </c>
      <c r="B17" s="99"/>
      <c r="C17" s="100"/>
      <c r="D17" s="101"/>
      <c r="E17" s="101"/>
      <c r="F17" s="101"/>
      <c r="G17" s="101"/>
      <c r="H17" s="101"/>
      <c r="I17" s="102"/>
      <c r="J17" s="103"/>
      <c r="K17" s="103"/>
      <c r="L17" s="101"/>
      <c r="M17" s="101"/>
      <c r="N17" s="101"/>
      <c r="O17" s="104"/>
    </row>
    <row r="18" spans="1:15" hidden="1" x14ac:dyDescent="0.25">
      <c r="A18" s="87" t="s">
        <v>8</v>
      </c>
      <c r="B18" s="99"/>
      <c r="C18" s="100"/>
      <c r="D18" s="101"/>
      <c r="E18" s="101"/>
      <c r="F18" s="101"/>
      <c r="G18" s="101"/>
      <c r="H18" s="101"/>
      <c r="I18" s="102"/>
      <c r="J18" s="103"/>
      <c r="K18" s="103"/>
      <c r="L18" s="101"/>
      <c r="M18" s="101"/>
      <c r="N18" s="101"/>
      <c r="O18" s="104"/>
    </row>
    <row r="19" spans="1:15" hidden="1" x14ac:dyDescent="0.25">
      <c r="A19" s="87" t="s">
        <v>4</v>
      </c>
      <c r="B19" s="99"/>
      <c r="C19" s="100"/>
      <c r="D19" s="101"/>
      <c r="E19" s="101"/>
      <c r="F19" s="101"/>
      <c r="G19" s="101"/>
      <c r="H19" s="101"/>
      <c r="I19" s="102"/>
      <c r="J19" s="103"/>
      <c r="K19" s="103"/>
      <c r="L19" s="101"/>
      <c r="M19" s="101"/>
      <c r="N19" s="101"/>
      <c r="O19" s="104"/>
    </row>
    <row r="20" spans="1:15" s="40" customFormat="1" ht="15.6" hidden="1" thickBot="1" x14ac:dyDescent="0.3">
      <c r="A20" s="105" t="s">
        <v>9</v>
      </c>
      <c r="B20" s="106">
        <f t="shared" ref="B20:N20" si="6">SUM(B14:B19)</f>
        <v>0</v>
      </c>
      <c r="C20" s="107">
        <f t="shared" si="6"/>
        <v>0</v>
      </c>
      <c r="D20" s="108">
        <f t="shared" si="6"/>
        <v>0</v>
      </c>
      <c r="E20" s="108">
        <f t="shared" si="6"/>
        <v>0</v>
      </c>
      <c r="F20" s="108">
        <f t="shared" si="6"/>
        <v>0</v>
      </c>
      <c r="G20" s="108">
        <f t="shared" si="6"/>
        <v>0</v>
      </c>
      <c r="H20" s="108">
        <f t="shared" si="6"/>
        <v>0</v>
      </c>
      <c r="I20" s="109">
        <f t="shared" si="6"/>
        <v>0</v>
      </c>
      <c r="J20" s="110">
        <f t="shared" si="6"/>
        <v>0</v>
      </c>
      <c r="K20" s="111">
        <f t="shared" si="6"/>
        <v>0</v>
      </c>
      <c r="L20" s="108">
        <f t="shared" si="6"/>
        <v>0</v>
      </c>
      <c r="M20" s="108">
        <f t="shared" si="6"/>
        <v>0</v>
      </c>
      <c r="N20" s="108">
        <f t="shared" si="6"/>
        <v>0</v>
      </c>
      <c r="O20" s="112">
        <v>0</v>
      </c>
    </row>
    <row r="21" spans="1:15" ht="15.6" hidden="1" thickTop="1" x14ac:dyDescent="0.25"/>
    <row r="22" spans="1:15" ht="15.6" hidden="1" thickBot="1" x14ac:dyDescent="0.3"/>
    <row r="23" spans="1:15" ht="16.8" hidden="1" thickTop="1" thickBot="1" x14ac:dyDescent="0.35">
      <c r="A23" s="92" t="s">
        <v>20</v>
      </c>
      <c r="B23" s="85"/>
      <c r="C23" s="152" t="s">
        <v>0</v>
      </c>
      <c r="D23" s="153"/>
      <c r="E23" s="153"/>
      <c r="F23" s="153"/>
      <c r="G23" s="153"/>
      <c r="H23" s="153"/>
      <c r="I23" s="152" t="s">
        <v>1</v>
      </c>
      <c r="J23" s="153"/>
      <c r="K23" s="153"/>
      <c r="L23" s="153"/>
      <c r="M23" s="153"/>
      <c r="N23" s="153"/>
      <c r="O23" s="93" t="s">
        <v>25</v>
      </c>
    </row>
    <row r="24" spans="1:15" ht="31.8" hidden="1" thickTop="1" x14ac:dyDescent="0.25">
      <c r="A24" s="94" t="s">
        <v>10</v>
      </c>
      <c r="B24" s="95" t="s">
        <v>11</v>
      </c>
      <c r="C24" s="96" t="s">
        <v>12</v>
      </c>
      <c r="D24" s="97" t="s">
        <v>2</v>
      </c>
      <c r="E24" s="97" t="s">
        <v>3</v>
      </c>
      <c r="F24" s="97" t="s">
        <v>13</v>
      </c>
      <c r="G24" s="97" t="s">
        <v>15</v>
      </c>
      <c r="H24" s="97" t="s">
        <v>14</v>
      </c>
      <c r="I24" s="96" t="s">
        <v>17</v>
      </c>
      <c r="J24" s="97" t="s">
        <v>2</v>
      </c>
      <c r="K24" s="97" t="s">
        <v>3</v>
      </c>
      <c r="L24" s="97" t="s">
        <v>13</v>
      </c>
      <c r="M24" s="97" t="s">
        <v>15</v>
      </c>
      <c r="N24" s="97" t="s">
        <v>14</v>
      </c>
      <c r="O24" s="98"/>
    </row>
    <row r="25" spans="1:15" hidden="1" x14ac:dyDescent="0.25">
      <c r="A25" s="87" t="s">
        <v>18</v>
      </c>
      <c r="B25" s="99"/>
      <c r="C25" s="100"/>
      <c r="D25" s="101"/>
      <c r="E25" s="101"/>
      <c r="F25" s="101"/>
      <c r="G25" s="101"/>
      <c r="H25" s="101"/>
      <c r="I25" s="102"/>
      <c r="J25" s="103"/>
      <c r="K25" s="103"/>
      <c r="L25" s="101"/>
      <c r="M25" s="101"/>
      <c r="N25" s="101"/>
      <c r="O25" s="104" t="s">
        <v>24</v>
      </c>
    </row>
    <row r="26" spans="1:15" hidden="1" x14ac:dyDescent="0.25">
      <c r="A26" s="87" t="s">
        <v>5</v>
      </c>
      <c r="B26" s="99">
        <v>106</v>
      </c>
      <c r="C26" s="100">
        <v>70</v>
      </c>
      <c r="D26" s="101">
        <v>30</v>
      </c>
      <c r="E26" s="101">
        <v>0</v>
      </c>
      <c r="F26" s="101">
        <v>1</v>
      </c>
      <c r="G26" s="101">
        <v>36</v>
      </c>
      <c r="H26" s="101">
        <v>0</v>
      </c>
      <c r="I26" s="102">
        <v>10</v>
      </c>
      <c r="J26" s="103">
        <v>4</v>
      </c>
      <c r="K26" s="103">
        <v>0</v>
      </c>
      <c r="L26" s="101">
        <v>0</v>
      </c>
      <c r="M26" s="101">
        <v>6</v>
      </c>
      <c r="N26" s="101">
        <v>0</v>
      </c>
      <c r="O26" s="104">
        <v>26</v>
      </c>
    </row>
    <row r="27" spans="1:15" hidden="1" x14ac:dyDescent="0.25">
      <c r="A27" s="87" t="s">
        <v>6</v>
      </c>
      <c r="B27" s="99"/>
      <c r="C27" s="100"/>
      <c r="D27" s="101"/>
      <c r="E27" s="101"/>
      <c r="F27" s="101"/>
      <c r="G27" s="101"/>
      <c r="H27" s="101"/>
      <c r="I27" s="102"/>
      <c r="J27" s="103"/>
      <c r="K27" s="103"/>
      <c r="L27" s="101"/>
      <c r="M27" s="101"/>
      <c r="N27" s="101"/>
      <c r="O27" s="104"/>
    </row>
    <row r="28" spans="1:15" hidden="1" x14ac:dyDescent="0.25">
      <c r="A28" s="87" t="s">
        <v>7</v>
      </c>
      <c r="B28" s="99">
        <v>23</v>
      </c>
      <c r="C28" s="100">
        <v>7</v>
      </c>
      <c r="D28" s="101">
        <v>6</v>
      </c>
      <c r="E28" s="101">
        <v>1</v>
      </c>
      <c r="F28" s="101">
        <v>0</v>
      </c>
      <c r="G28" s="101">
        <v>0</v>
      </c>
      <c r="H28" s="101">
        <v>0</v>
      </c>
      <c r="I28" s="102">
        <v>16</v>
      </c>
      <c r="J28" s="103">
        <v>15</v>
      </c>
      <c r="K28" s="103">
        <v>0</v>
      </c>
      <c r="L28" s="101">
        <v>0</v>
      </c>
      <c r="M28" s="101">
        <v>1</v>
      </c>
      <c r="N28" s="101">
        <v>0</v>
      </c>
      <c r="O28" s="104">
        <v>0</v>
      </c>
    </row>
    <row r="29" spans="1:15" hidden="1" x14ac:dyDescent="0.25">
      <c r="A29" s="87" t="s">
        <v>8</v>
      </c>
      <c r="B29" s="99"/>
      <c r="C29" s="100"/>
      <c r="D29" s="101"/>
      <c r="E29" s="101"/>
      <c r="F29" s="101"/>
      <c r="G29" s="101"/>
      <c r="H29" s="101"/>
      <c r="I29" s="102"/>
      <c r="J29" s="103"/>
      <c r="K29" s="103"/>
      <c r="L29" s="101"/>
      <c r="M29" s="101"/>
      <c r="N29" s="101"/>
      <c r="O29" s="104"/>
    </row>
    <row r="30" spans="1:15" hidden="1" x14ac:dyDescent="0.25">
      <c r="A30" s="87" t="s">
        <v>4</v>
      </c>
      <c r="B30" s="99">
        <v>63</v>
      </c>
      <c r="C30" s="100">
        <v>35</v>
      </c>
      <c r="D30" s="101">
        <v>24</v>
      </c>
      <c r="E30" s="101">
        <v>1</v>
      </c>
      <c r="F30" s="101">
        <v>2</v>
      </c>
      <c r="G30" s="101">
        <v>8</v>
      </c>
      <c r="H30" s="101">
        <v>0</v>
      </c>
      <c r="I30" s="102">
        <v>4</v>
      </c>
      <c r="J30" s="103">
        <v>2</v>
      </c>
      <c r="K30" s="103">
        <v>0</v>
      </c>
      <c r="L30" s="101">
        <v>0</v>
      </c>
      <c r="M30" s="101">
        <v>2</v>
      </c>
      <c r="N30" s="101">
        <v>0</v>
      </c>
      <c r="O30" s="104">
        <v>24</v>
      </c>
    </row>
    <row r="31" spans="1:15" s="40" customFormat="1" ht="15.6" hidden="1" thickBot="1" x14ac:dyDescent="0.3">
      <c r="A31" s="105" t="s">
        <v>9</v>
      </c>
      <c r="B31" s="106">
        <f>SUM(B25:B30)</f>
        <v>192</v>
      </c>
      <c r="C31" s="107">
        <f>SUM(C25:C30)</f>
        <v>112</v>
      </c>
      <c r="D31" s="108">
        <f>SUM(D25:D30)</f>
        <v>60</v>
      </c>
      <c r="E31" s="108">
        <f>SUM(E25:E29)</f>
        <v>1</v>
      </c>
      <c r="F31" s="108">
        <f t="shared" ref="F31:N31" si="7">SUM(F25:F30)</f>
        <v>3</v>
      </c>
      <c r="G31" s="108">
        <f t="shared" si="7"/>
        <v>44</v>
      </c>
      <c r="H31" s="108">
        <f t="shared" si="7"/>
        <v>0</v>
      </c>
      <c r="I31" s="109">
        <f t="shared" si="7"/>
        <v>30</v>
      </c>
      <c r="J31" s="110">
        <f t="shared" si="7"/>
        <v>21</v>
      </c>
      <c r="K31" s="111">
        <f t="shared" si="7"/>
        <v>0</v>
      </c>
      <c r="L31" s="108">
        <f t="shared" si="7"/>
        <v>0</v>
      </c>
      <c r="M31" s="108">
        <f t="shared" si="7"/>
        <v>9</v>
      </c>
      <c r="N31" s="108">
        <f t="shared" si="7"/>
        <v>0</v>
      </c>
      <c r="O31" s="113">
        <f>SUM(O24:O30)</f>
        <v>50</v>
      </c>
    </row>
    <row r="32" spans="1:15" ht="15.6" hidden="1" thickTop="1" x14ac:dyDescent="0.25"/>
    <row r="33" spans="1:15" ht="15.6" hidden="1" thickBot="1" x14ac:dyDescent="0.3"/>
    <row r="34" spans="1:15" ht="16.8" hidden="1" thickTop="1" thickBot="1" x14ac:dyDescent="0.35">
      <c r="A34" s="92" t="s">
        <v>21</v>
      </c>
      <c r="B34" s="85"/>
      <c r="C34" s="152" t="s">
        <v>0</v>
      </c>
      <c r="D34" s="153"/>
      <c r="E34" s="153"/>
      <c r="F34" s="153"/>
      <c r="G34" s="153"/>
      <c r="H34" s="153"/>
      <c r="I34" s="152" t="s">
        <v>1</v>
      </c>
      <c r="J34" s="153"/>
      <c r="K34" s="153"/>
      <c r="L34" s="153"/>
      <c r="M34" s="153"/>
      <c r="N34" s="153"/>
      <c r="O34" s="93" t="s">
        <v>25</v>
      </c>
    </row>
    <row r="35" spans="1:15" ht="31.8" hidden="1" thickTop="1" x14ac:dyDescent="0.25">
      <c r="A35" s="94" t="s">
        <v>10</v>
      </c>
      <c r="B35" s="95" t="s">
        <v>11</v>
      </c>
      <c r="C35" s="96" t="s">
        <v>12</v>
      </c>
      <c r="D35" s="97" t="s">
        <v>2</v>
      </c>
      <c r="E35" s="97" t="s">
        <v>3</v>
      </c>
      <c r="F35" s="97" t="s">
        <v>13</v>
      </c>
      <c r="G35" s="97" t="s">
        <v>15</v>
      </c>
      <c r="H35" s="97" t="s">
        <v>14</v>
      </c>
      <c r="I35" s="96" t="s">
        <v>17</v>
      </c>
      <c r="J35" s="97" t="s">
        <v>2</v>
      </c>
      <c r="K35" s="97" t="s">
        <v>3</v>
      </c>
      <c r="L35" s="97" t="s">
        <v>13</v>
      </c>
      <c r="M35" s="97" t="s">
        <v>15</v>
      </c>
      <c r="N35" s="97" t="s">
        <v>14</v>
      </c>
      <c r="O35" s="98"/>
    </row>
    <row r="36" spans="1:15" hidden="1" x14ac:dyDescent="0.25">
      <c r="A36" s="87" t="s">
        <v>18</v>
      </c>
      <c r="B36" s="99"/>
      <c r="C36" s="100"/>
      <c r="D36" s="101"/>
      <c r="E36" s="101"/>
      <c r="F36" s="101"/>
      <c r="G36" s="101"/>
      <c r="H36" s="101"/>
      <c r="I36" s="102"/>
      <c r="J36" s="103"/>
      <c r="K36" s="103"/>
      <c r="L36" s="101"/>
      <c r="M36" s="101"/>
      <c r="N36" s="101"/>
      <c r="O36" s="104">
        <v>0</v>
      </c>
    </row>
    <row r="37" spans="1:15" hidden="1" x14ac:dyDescent="0.25">
      <c r="A37" s="87" t="s">
        <v>5</v>
      </c>
      <c r="B37" s="99">
        <v>0</v>
      </c>
      <c r="C37" s="100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2">
        <v>0</v>
      </c>
      <c r="J37" s="103">
        <v>0</v>
      </c>
      <c r="K37" s="103"/>
      <c r="L37" s="101"/>
      <c r="M37" s="101"/>
      <c r="N37" s="101"/>
      <c r="O37" s="104"/>
    </row>
    <row r="38" spans="1:15" hidden="1" x14ac:dyDescent="0.25">
      <c r="A38" s="87" t="s">
        <v>6</v>
      </c>
      <c r="B38" s="99"/>
      <c r="C38" s="100"/>
      <c r="D38" s="101"/>
      <c r="E38" s="101"/>
      <c r="F38" s="101"/>
      <c r="G38" s="101"/>
      <c r="H38" s="101"/>
      <c r="I38" s="102"/>
      <c r="J38" s="103"/>
      <c r="K38" s="103"/>
      <c r="L38" s="101"/>
      <c r="M38" s="101"/>
      <c r="N38" s="101"/>
      <c r="O38" s="104"/>
    </row>
    <row r="39" spans="1:15" hidden="1" x14ac:dyDescent="0.25">
      <c r="A39" s="87" t="s">
        <v>7</v>
      </c>
      <c r="B39" s="99"/>
      <c r="C39" s="100"/>
      <c r="D39" s="101"/>
      <c r="E39" s="101"/>
      <c r="F39" s="101"/>
      <c r="G39" s="101"/>
      <c r="H39" s="101"/>
      <c r="I39" s="102"/>
      <c r="J39" s="103"/>
      <c r="K39" s="103"/>
      <c r="L39" s="101"/>
      <c r="M39" s="101"/>
      <c r="N39" s="101"/>
      <c r="O39" s="104"/>
    </row>
    <row r="40" spans="1:15" hidden="1" x14ac:dyDescent="0.25">
      <c r="A40" s="87" t="s">
        <v>8</v>
      </c>
      <c r="B40" s="99"/>
      <c r="C40" s="100"/>
      <c r="D40" s="101"/>
      <c r="E40" s="101"/>
      <c r="F40" s="101"/>
      <c r="G40" s="101"/>
      <c r="H40" s="101"/>
      <c r="I40" s="102"/>
      <c r="J40" s="103"/>
      <c r="K40" s="103"/>
      <c r="L40" s="101"/>
      <c r="M40" s="101"/>
      <c r="N40" s="101"/>
      <c r="O40" s="104"/>
    </row>
    <row r="41" spans="1:15" hidden="1" x14ac:dyDescent="0.25">
      <c r="A41" s="87" t="s">
        <v>4</v>
      </c>
      <c r="B41" s="99"/>
      <c r="C41" s="100"/>
      <c r="D41" s="101"/>
      <c r="E41" s="101"/>
      <c r="F41" s="101"/>
      <c r="G41" s="101"/>
      <c r="H41" s="101"/>
      <c r="I41" s="102"/>
      <c r="J41" s="103"/>
      <c r="K41" s="103"/>
      <c r="L41" s="101"/>
      <c r="M41" s="101"/>
      <c r="N41" s="101"/>
      <c r="O41" s="104"/>
    </row>
    <row r="42" spans="1:15" ht="15.6" hidden="1" thickBot="1" x14ac:dyDescent="0.3">
      <c r="A42" s="105" t="s">
        <v>9</v>
      </c>
      <c r="B42" s="114">
        <v>0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7">
        <v>0</v>
      </c>
      <c r="J42" s="118">
        <v>0</v>
      </c>
      <c r="K42" s="111">
        <v>0</v>
      </c>
      <c r="L42" s="116">
        <v>0</v>
      </c>
      <c r="M42" s="116">
        <v>0</v>
      </c>
      <c r="N42" s="116">
        <v>0</v>
      </c>
      <c r="O42" s="112"/>
    </row>
    <row r="43" spans="1:15" ht="15.6" hidden="1" thickTop="1" x14ac:dyDescent="0.25"/>
    <row r="44" spans="1:15" ht="15.6" hidden="1" thickBot="1" x14ac:dyDescent="0.3"/>
    <row r="45" spans="1:15" ht="16.8" hidden="1" thickTop="1" thickBot="1" x14ac:dyDescent="0.35">
      <c r="A45" s="92" t="s">
        <v>22</v>
      </c>
      <c r="B45" s="85"/>
      <c r="C45" s="152" t="s">
        <v>0</v>
      </c>
      <c r="D45" s="153"/>
      <c r="E45" s="153"/>
      <c r="F45" s="153"/>
      <c r="G45" s="153"/>
      <c r="H45" s="153"/>
      <c r="I45" s="152" t="s">
        <v>1</v>
      </c>
      <c r="J45" s="153"/>
      <c r="K45" s="153"/>
      <c r="L45" s="153"/>
      <c r="M45" s="153"/>
      <c r="N45" s="153"/>
      <c r="O45" s="93" t="s">
        <v>25</v>
      </c>
    </row>
    <row r="46" spans="1:15" ht="31.8" hidden="1" thickTop="1" x14ac:dyDescent="0.25">
      <c r="A46" s="94" t="s">
        <v>10</v>
      </c>
      <c r="B46" s="95" t="s">
        <v>11</v>
      </c>
      <c r="C46" s="96" t="s">
        <v>12</v>
      </c>
      <c r="D46" s="97" t="s">
        <v>2</v>
      </c>
      <c r="E46" s="97" t="s">
        <v>3</v>
      </c>
      <c r="F46" s="97" t="s">
        <v>13</v>
      </c>
      <c r="G46" s="97" t="s">
        <v>15</v>
      </c>
      <c r="H46" s="97" t="s">
        <v>14</v>
      </c>
      <c r="I46" s="96" t="s">
        <v>17</v>
      </c>
      <c r="J46" s="97" t="s">
        <v>2</v>
      </c>
      <c r="K46" s="97" t="s">
        <v>3</v>
      </c>
      <c r="L46" s="97" t="s">
        <v>13</v>
      </c>
      <c r="M46" s="97" t="s">
        <v>15</v>
      </c>
      <c r="N46" s="97" t="s">
        <v>14</v>
      </c>
      <c r="O46" s="98"/>
    </row>
    <row r="47" spans="1:15" hidden="1" x14ac:dyDescent="0.25">
      <c r="A47" s="87" t="s">
        <v>18</v>
      </c>
      <c r="B47" s="99">
        <v>386</v>
      </c>
      <c r="C47" s="100">
        <v>135</v>
      </c>
      <c r="D47" s="101">
        <v>52</v>
      </c>
      <c r="E47" s="101">
        <v>5</v>
      </c>
      <c r="F47" s="101">
        <v>3</v>
      </c>
      <c r="G47" s="101">
        <v>75</v>
      </c>
      <c r="H47" s="101">
        <v>0</v>
      </c>
      <c r="I47" s="102">
        <v>66</v>
      </c>
      <c r="J47" s="103">
        <v>26</v>
      </c>
      <c r="K47" s="103">
        <v>1</v>
      </c>
      <c r="L47" s="101">
        <v>1</v>
      </c>
      <c r="M47" s="101">
        <v>37</v>
      </c>
      <c r="N47" s="101">
        <v>0</v>
      </c>
      <c r="O47" s="104">
        <v>185</v>
      </c>
    </row>
    <row r="48" spans="1:15" hidden="1" x14ac:dyDescent="0.25">
      <c r="A48" s="87" t="s">
        <v>5</v>
      </c>
      <c r="B48" s="99">
        <v>159</v>
      </c>
      <c r="C48" s="100">
        <v>101</v>
      </c>
      <c r="D48" s="101">
        <v>34</v>
      </c>
      <c r="E48" s="101">
        <v>2</v>
      </c>
      <c r="F48" s="101">
        <v>1</v>
      </c>
      <c r="G48" s="101">
        <v>64</v>
      </c>
      <c r="H48" s="101"/>
      <c r="I48" s="102">
        <v>17</v>
      </c>
      <c r="J48" s="103">
        <v>5</v>
      </c>
      <c r="K48" s="103">
        <v>1</v>
      </c>
      <c r="L48" s="101">
        <v>0</v>
      </c>
      <c r="M48" s="101">
        <v>11</v>
      </c>
      <c r="N48" s="101">
        <v>0</v>
      </c>
      <c r="O48" s="104">
        <v>41</v>
      </c>
    </row>
    <row r="49" spans="1:15" hidden="1" x14ac:dyDescent="0.25">
      <c r="A49" s="87" t="s">
        <v>6</v>
      </c>
      <c r="B49" s="99">
        <v>204</v>
      </c>
      <c r="C49" s="100">
        <v>103</v>
      </c>
      <c r="D49" s="101">
        <v>88</v>
      </c>
      <c r="E49" s="101">
        <v>2</v>
      </c>
      <c r="F49" s="101">
        <v>1</v>
      </c>
      <c r="G49" s="101">
        <v>9</v>
      </c>
      <c r="H49" s="101">
        <v>3</v>
      </c>
      <c r="I49" s="102">
        <v>23</v>
      </c>
      <c r="J49" s="103">
        <v>19</v>
      </c>
      <c r="K49" s="103">
        <v>4</v>
      </c>
      <c r="L49" s="101">
        <v>0</v>
      </c>
      <c r="M49" s="101">
        <v>0</v>
      </c>
      <c r="N49" s="101">
        <v>0</v>
      </c>
      <c r="O49" s="104">
        <v>78</v>
      </c>
    </row>
    <row r="50" spans="1:15" hidden="1" x14ac:dyDescent="0.25">
      <c r="A50" s="87" t="s">
        <v>7</v>
      </c>
      <c r="B50" s="99">
        <v>0</v>
      </c>
      <c r="C50" s="100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2">
        <v>0</v>
      </c>
      <c r="J50" s="103" t="s">
        <v>23</v>
      </c>
      <c r="K50" s="103" t="s">
        <v>23</v>
      </c>
      <c r="L50" s="101">
        <v>0</v>
      </c>
      <c r="M50" s="101">
        <v>0</v>
      </c>
      <c r="N50" s="101">
        <v>0</v>
      </c>
      <c r="O50" s="104">
        <v>0</v>
      </c>
    </row>
    <row r="51" spans="1:15" hidden="1" x14ac:dyDescent="0.25">
      <c r="A51" s="87" t="s">
        <v>8</v>
      </c>
      <c r="B51" s="99">
        <v>28</v>
      </c>
      <c r="C51" s="100">
        <v>1</v>
      </c>
      <c r="D51" s="101">
        <v>1</v>
      </c>
      <c r="E51" s="101">
        <v>0</v>
      </c>
      <c r="F51" s="101">
        <v>0</v>
      </c>
      <c r="G51" s="101">
        <v>0</v>
      </c>
      <c r="H51" s="101">
        <v>0</v>
      </c>
      <c r="I51" s="102">
        <v>23</v>
      </c>
      <c r="J51" s="103">
        <v>13</v>
      </c>
      <c r="K51" s="103">
        <v>4</v>
      </c>
      <c r="L51" s="101">
        <v>0</v>
      </c>
      <c r="M51" s="101">
        <v>0</v>
      </c>
      <c r="N51" s="101">
        <v>0</v>
      </c>
      <c r="O51" s="104">
        <v>10</v>
      </c>
    </row>
    <row r="52" spans="1:15" hidden="1" x14ac:dyDescent="0.25">
      <c r="A52" s="87" t="s">
        <v>4</v>
      </c>
      <c r="B52" s="99">
        <v>214</v>
      </c>
      <c r="C52" s="100">
        <v>100</v>
      </c>
      <c r="D52" s="101">
        <v>39</v>
      </c>
      <c r="E52" s="101">
        <v>9</v>
      </c>
      <c r="F52" s="101">
        <v>3</v>
      </c>
      <c r="G52" s="101">
        <v>48</v>
      </c>
      <c r="H52" s="101">
        <v>1</v>
      </c>
      <c r="I52" s="102">
        <v>30</v>
      </c>
      <c r="J52" s="103">
        <v>15</v>
      </c>
      <c r="K52" s="103">
        <v>1</v>
      </c>
      <c r="L52" s="101">
        <v>0</v>
      </c>
      <c r="M52" s="101">
        <v>14</v>
      </c>
      <c r="N52" s="101">
        <v>0</v>
      </c>
      <c r="O52" s="104">
        <v>84</v>
      </c>
    </row>
    <row r="53" spans="1:15" ht="15.6" hidden="1" thickBot="1" x14ac:dyDescent="0.3">
      <c r="A53" s="105" t="s">
        <v>9</v>
      </c>
      <c r="B53" s="114">
        <f t="shared" ref="B53:N53" si="8">SUM(B47:B52)</f>
        <v>991</v>
      </c>
      <c r="C53" s="115">
        <f t="shared" si="8"/>
        <v>440</v>
      </c>
      <c r="D53" s="116">
        <f t="shared" si="8"/>
        <v>214</v>
      </c>
      <c r="E53" s="116">
        <f t="shared" si="8"/>
        <v>18</v>
      </c>
      <c r="F53" s="116">
        <f t="shared" si="8"/>
        <v>8</v>
      </c>
      <c r="G53" s="116">
        <f t="shared" si="8"/>
        <v>196</v>
      </c>
      <c r="H53" s="116">
        <f t="shared" si="8"/>
        <v>4</v>
      </c>
      <c r="I53" s="117">
        <f t="shared" si="8"/>
        <v>159</v>
      </c>
      <c r="J53" s="118">
        <f t="shared" si="8"/>
        <v>78</v>
      </c>
      <c r="K53" s="111">
        <f t="shared" si="8"/>
        <v>11</v>
      </c>
      <c r="L53" s="116">
        <f t="shared" si="8"/>
        <v>1</v>
      </c>
      <c r="M53" s="116">
        <f t="shared" si="8"/>
        <v>62</v>
      </c>
      <c r="N53" s="116">
        <f t="shared" si="8"/>
        <v>0</v>
      </c>
      <c r="O53" s="113">
        <f>SUM(O47:O52)</f>
        <v>398</v>
      </c>
    </row>
    <row r="54" spans="1:15" ht="15.6" hidden="1" thickTop="1" x14ac:dyDescent="0.25"/>
    <row r="55" spans="1:15" hidden="1" x14ac:dyDescent="0.25"/>
    <row r="56" spans="1:15" hidden="1" x14ac:dyDescent="0.25"/>
  </sheetData>
  <mergeCells count="11">
    <mergeCell ref="A1:XFD1"/>
    <mergeCell ref="C2:H2"/>
    <mergeCell ref="I2:N2"/>
    <mergeCell ref="C12:H12"/>
    <mergeCell ref="I12:N12"/>
    <mergeCell ref="I23:N23"/>
    <mergeCell ref="I45:N45"/>
    <mergeCell ref="C45:H45"/>
    <mergeCell ref="C34:H34"/>
    <mergeCell ref="I34:N34"/>
    <mergeCell ref="C23:H23"/>
  </mergeCells>
  <phoneticPr fontId="3" type="noConversion"/>
  <pageMargins left="0.75" right="0.25" top="1" bottom="1" header="1.1599999999999999" footer="0.5"/>
  <pageSetup scale="84" orientation="landscape" r:id="rId1"/>
  <headerFooter alignWithMargins="0">
    <oddHeader>&amp;C&amp;11&amp;K000000THE UNIVERSITY OF ALABAMA IN HUNTSVILLE
FACULTY APPLICANT FLOW
September 1, 2013 - August 31, 2014</oddHeader>
  </headerFooter>
  <rowBreaks count="1" manualBreakCount="1">
    <brk id="32" max="16383" man="1"/>
  </rowBreaks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G21" sqref="G21"/>
    </sheetView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indowProtection="1" zoomScaleNormal="100" workbookViewId="0">
      <selection activeCell="D10" sqref="D10"/>
    </sheetView>
  </sheetViews>
  <sheetFormatPr defaultRowHeight="13.8" x14ac:dyDescent="0.25"/>
  <cols>
    <col min="1" max="1" width="27.44140625" style="5" customWidth="1"/>
    <col min="2" max="2" width="8.33203125" style="5" customWidth="1"/>
    <col min="3" max="3" width="9" style="5" customWidth="1"/>
    <col min="4" max="4" width="8" style="5" customWidth="1"/>
    <col min="5" max="5" width="8.6640625" style="5" customWidth="1"/>
    <col min="6" max="6" width="6.6640625" style="5" customWidth="1"/>
    <col min="7" max="8" width="9" style="5" customWidth="1"/>
    <col min="9" max="9" width="8.109375" style="5" customWidth="1"/>
    <col min="10" max="10" width="10.33203125" style="5" customWidth="1"/>
    <col min="11" max="11" width="8.33203125" style="5" customWidth="1"/>
    <col min="12" max="12" width="8.88671875" style="5" customWidth="1"/>
    <col min="13" max="13" width="7.6640625" style="5" customWidth="1"/>
    <col min="14" max="15" width="8.33203125" style="5" customWidth="1"/>
    <col min="16" max="16" width="8.44140625" style="5" customWidth="1"/>
  </cols>
  <sheetData>
    <row r="1" spans="1:22" s="157" customFormat="1" ht="30" customHeight="1" x14ac:dyDescent="0.25"/>
    <row r="2" spans="1:22" s="91" customFormat="1" ht="30" customHeight="1" x14ac:dyDescent="0.25">
      <c r="A2" s="103"/>
      <c r="B2" s="103"/>
      <c r="C2" s="155" t="str">
        <f>[1]Hires!C2</f>
        <v>MALES</v>
      </c>
      <c r="D2" s="155"/>
      <c r="E2" s="155"/>
      <c r="F2" s="155"/>
      <c r="G2" s="155"/>
      <c r="H2" s="155"/>
      <c r="I2" s="155"/>
      <c r="J2" s="155" t="str">
        <f>[1]Hires!J2</f>
        <v>FEMALES</v>
      </c>
      <c r="K2" s="155"/>
      <c r="L2" s="155"/>
      <c r="M2" s="155"/>
      <c r="N2" s="155"/>
      <c r="O2" s="155"/>
      <c r="P2" s="155"/>
    </row>
    <row r="3" spans="1:22" s="91" customFormat="1" ht="30" customHeight="1" x14ac:dyDescent="0.25">
      <c r="A3" s="86" t="s">
        <v>27</v>
      </c>
      <c r="B3" s="86" t="str">
        <f>[1]Hires!B3</f>
        <v>TOTAL M/F</v>
      </c>
      <c r="C3" s="86" t="str">
        <f>[1]Hires!C3</f>
        <v>TOTAL MALE</v>
      </c>
      <c r="D3" s="86" t="str">
        <f>[1]Hires!D3</f>
        <v>WHITE</v>
      </c>
      <c r="E3" s="86" t="str">
        <f>[1]Hires!E3</f>
        <v>BLACK</v>
      </c>
      <c r="F3" s="86" t="str">
        <f>[1]Hires!F3</f>
        <v>HISP.</v>
      </c>
      <c r="G3" s="86" t="str">
        <f>[1]Hires!G3</f>
        <v>ASIAN P.I.</v>
      </c>
      <c r="H3" s="86" t="str">
        <f>[1]Hires!H3</f>
        <v>AMER. IND.</v>
      </c>
      <c r="I3" s="86" t="str">
        <f>[1]Hires!I3</f>
        <v>UNKN.</v>
      </c>
      <c r="J3" s="86" t="str">
        <f>[1]Hires!J3</f>
        <v>TOTAL FEMALE</v>
      </c>
      <c r="K3" s="86" t="str">
        <f>[1]Hires!K3</f>
        <v>WHITE</v>
      </c>
      <c r="L3" s="86" t="str">
        <f>[1]Hires!L3</f>
        <v>BLACK</v>
      </c>
      <c r="M3" s="86" t="str">
        <f>[1]Hires!M3</f>
        <v>HISP.</v>
      </c>
      <c r="N3" s="86" t="str">
        <f>[1]Hires!N3</f>
        <v>ASIAN P.I.</v>
      </c>
      <c r="O3" s="86" t="str">
        <f>[1]Hires!O3</f>
        <v>AMER. IND.</v>
      </c>
      <c r="P3" s="86" t="str">
        <f>[1]Hires!P3</f>
        <v>UNKN.</v>
      </c>
      <c r="Q3" s="122"/>
      <c r="R3" s="122"/>
    </row>
    <row r="4" spans="1:22" s="91" customFormat="1" ht="30" customHeight="1" x14ac:dyDescent="0.25">
      <c r="A4" s="103" t="str">
        <f>[1]Hires!A4</f>
        <v>Business Administration</v>
      </c>
      <c r="B4" s="136">
        <f>[1]Hires!B4</f>
        <v>4</v>
      </c>
      <c r="C4" s="137">
        <f>[1]Hires!C4</f>
        <v>1</v>
      </c>
      <c r="D4" s="88">
        <f>[1]Hires!D4</f>
        <v>0</v>
      </c>
      <c r="E4" s="89">
        <f>[1]Hires!E4</f>
        <v>0</v>
      </c>
      <c r="F4" s="89">
        <f>[1]Hires!F4</f>
        <v>0</v>
      </c>
      <c r="G4" s="89">
        <f>[1]Hires!G4</f>
        <v>1</v>
      </c>
      <c r="H4" s="89">
        <f>[1]Hires!H4</f>
        <v>0</v>
      </c>
      <c r="I4" s="89">
        <f>[1]Hires!I4</f>
        <v>0</v>
      </c>
      <c r="J4" s="138">
        <f>[1]Hires!J4</f>
        <v>3</v>
      </c>
      <c r="K4" s="89">
        <f>[1]Hires!K4</f>
        <v>2</v>
      </c>
      <c r="L4" s="89">
        <f>[1]Hires!L4</f>
        <v>0</v>
      </c>
      <c r="M4" s="89">
        <f>[1]Hires!M4</f>
        <v>0</v>
      </c>
      <c r="N4" s="89">
        <f>[1]Hires!N4</f>
        <v>1</v>
      </c>
      <c r="O4" s="89">
        <f>[1]Hires!O4</f>
        <v>0</v>
      </c>
      <c r="P4" s="89">
        <f>[1]Hires!P4</f>
        <v>0</v>
      </c>
      <c r="Q4" s="122"/>
      <c r="R4" s="122"/>
    </row>
    <row r="5" spans="1:22" s="91" customFormat="1" ht="30" customHeight="1" x14ac:dyDescent="0.25">
      <c r="A5" s="103" t="str">
        <f>[1]Hires!A5</f>
        <v>Engineering</v>
      </c>
      <c r="B5" s="136">
        <f>[1]Hires!B5</f>
        <v>4</v>
      </c>
      <c r="C5" s="137">
        <f>[1]Hires!C5</f>
        <v>3</v>
      </c>
      <c r="D5" s="89">
        <f>[1]Hires!D5</f>
        <v>2</v>
      </c>
      <c r="E5" s="89">
        <f>[1]Hires!E5</f>
        <v>0</v>
      </c>
      <c r="F5" s="89">
        <f>[1]Hires!F5</f>
        <v>0</v>
      </c>
      <c r="G5" s="89">
        <f>[1]Hires!G5</f>
        <v>2</v>
      </c>
      <c r="H5" s="89">
        <f>[1]Hires!H5</f>
        <v>0</v>
      </c>
      <c r="I5" s="89">
        <f>[1]Hires!I5</f>
        <v>0</v>
      </c>
      <c r="J5" s="138">
        <f>[1]Hires!J5</f>
        <v>1</v>
      </c>
      <c r="K5" s="89">
        <f>[1]Hires!K5</f>
        <v>0</v>
      </c>
      <c r="L5" s="89">
        <f>[1]Hires!L5</f>
        <v>0</v>
      </c>
      <c r="M5" s="89">
        <f>[1]Hires!M5</f>
        <v>0</v>
      </c>
      <c r="N5" s="89">
        <f>[1]Hires!N5</f>
        <v>1</v>
      </c>
      <c r="O5" s="89">
        <f>[1]Hires!O5</f>
        <v>0</v>
      </c>
      <c r="P5" s="89">
        <f>[1]Hires!P5</f>
        <v>0</v>
      </c>
      <c r="Q5" s="122"/>
      <c r="R5" s="122"/>
    </row>
    <row r="6" spans="1:22" s="91" customFormat="1" ht="30" customHeight="1" x14ac:dyDescent="0.25">
      <c r="A6" s="103" t="str">
        <f>[1]Hires!A6</f>
        <v>Liberal Arts</v>
      </c>
      <c r="B6" s="136">
        <f>[1]Hires!B6</f>
        <v>7</v>
      </c>
      <c r="C6" s="137">
        <f>[1]Hires!C6</f>
        <v>5</v>
      </c>
      <c r="D6" s="89">
        <f>[1]Hires!D6</f>
        <v>5</v>
      </c>
      <c r="E6" s="89">
        <f>[1]Hires!E6</f>
        <v>0</v>
      </c>
      <c r="F6" s="89">
        <f>[1]Hires!F6</f>
        <v>0</v>
      </c>
      <c r="G6" s="89">
        <f>[1]Hires!G6</f>
        <v>0</v>
      </c>
      <c r="H6" s="89">
        <f>[1]Hires!H6</f>
        <v>0</v>
      </c>
      <c r="I6" s="89">
        <f>[1]Hires!I6</f>
        <v>0</v>
      </c>
      <c r="J6" s="138">
        <f>[1]Hires!J6</f>
        <v>2</v>
      </c>
      <c r="K6" s="89">
        <f>[1]Hires!K6</f>
        <v>2</v>
      </c>
      <c r="L6" s="89">
        <f>[1]Hires!L6</f>
        <v>0</v>
      </c>
      <c r="M6" s="89">
        <f>[1]Hires!M6</f>
        <v>0</v>
      </c>
      <c r="N6" s="89">
        <f>[1]Hires!N6</f>
        <v>0</v>
      </c>
      <c r="O6" s="89">
        <f>[1]Hires!O6</f>
        <v>0</v>
      </c>
      <c r="P6" s="89">
        <f>[1]Hires!P6</f>
        <v>0</v>
      </c>
      <c r="Q6" s="122"/>
      <c r="R6" s="122"/>
    </row>
    <row r="7" spans="1:22" s="91" customFormat="1" ht="30" customHeight="1" x14ac:dyDescent="0.25">
      <c r="A7" s="103" t="str">
        <f>[1]Hires!A7</f>
        <v>Library</v>
      </c>
      <c r="B7" s="136">
        <f>[1]Hires!B7</f>
        <v>0</v>
      </c>
      <c r="C7" s="137">
        <f>[1]Hires!C7</f>
        <v>0</v>
      </c>
      <c r="D7" s="89">
        <f>[1]Hires!D7</f>
        <v>0</v>
      </c>
      <c r="E7" s="89">
        <f>[1]Hires!E7</f>
        <v>0</v>
      </c>
      <c r="F7" s="89">
        <f>[1]Hires!F7</f>
        <v>0</v>
      </c>
      <c r="G7" s="89">
        <f>[1]Hires!G7</f>
        <v>0</v>
      </c>
      <c r="H7" s="89">
        <f>[1]Hires!H7</f>
        <v>0</v>
      </c>
      <c r="I7" s="89">
        <f>[1]Hires!I7</f>
        <v>0</v>
      </c>
      <c r="J7" s="138">
        <f>[1]Hires!J7</f>
        <v>0</v>
      </c>
      <c r="K7" s="89">
        <f>[1]Hires!K7</f>
        <v>0</v>
      </c>
      <c r="L7" s="89">
        <f>[1]Hires!L7</f>
        <v>0</v>
      </c>
      <c r="M7" s="89">
        <f>[1]Hires!M7</f>
        <v>0</v>
      </c>
      <c r="N7" s="89">
        <f>[1]Hires!N7</f>
        <v>0</v>
      </c>
      <c r="O7" s="89">
        <f>[1]Hires!O7</f>
        <v>0</v>
      </c>
      <c r="P7" s="89">
        <f>[1]Hires!P7</f>
        <v>0</v>
      </c>
      <c r="Q7" s="122"/>
      <c r="R7" s="122"/>
    </row>
    <row r="8" spans="1:22" s="91" customFormat="1" ht="30" customHeight="1" x14ac:dyDescent="0.25">
      <c r="A8" s="103" t="str">
        <f>[1]Hires!A8</f>
        <v>Nursing</v>
      </c>
      <c r="B8" s="136">
        <f>[1]Hires!B8</f>
        <v>6</v>
      </c>
      <c r="C8" s="137">
        <f>[1]Hires!C8</f>
        <v>0</v>
      </c>
      <c r="D8" s="89">
        <f>[1]Hires!D8</f>
        <v>0</v>
      </c>
      <c r="E8" s="89">
        <f>[1]Hires!E8</f>
        <v>0</v>
      </c>
      <c r="F8" s="89">
        <f>[1]Hires!F8</f>
        <v>0</v>
      </c>
      <c r="G8" s="89">
        <f>[1]Hires!G8</f>
        <v>0</v>
      </c>
      <c r="H8" s="89">
        <f>[1]Hires!H8</f>
        <v>0</v>
      </c>
      <c r="I8" s="89">
        <f>[1]Hires!I8</f>
        <v>0</v>
      </c>
      <c r="J8" s="138">
        <f>[1]Hires!J8</f>
        <v>6</v>
      </c>
      <c r="K8" s="89">
        <f>[1]Hires!K8</f>
        <v>5</v>
      </c>
      <c r="L8" s="89">
        <f>[1]Hires!L8</f>
        <v>1</v>
      </c>
      <c r="M8" s="89">
        <f>[1]Hires!M8</f>
        <v>0</v>
      </c>
      <c r="N8" s="89">
        <f>[1]Hires!N8</f>
        <v>0</v>
      </c>
      <c r="O8" s="89">
        <f>[1]Hires!O8</f>
        <v>0</v>
      </c>
      <c r="P8" s="89">
        <f>[1]Hires!P8</f>
        <v>0</v>
      </c>
      <c r="Q8" s="122"/>
      <c r="R8" s="122"/>
    </row>
    <row r="9" spans="1:22" s="91" customFormat="1" ht="30" customHeight="1" x14ac:dyDescent="0.25">
      <c r="A9" s="103" t="str">
        <f>[1]Hires!A9</f>
        <v>Science</v>
      </c>
      <c r="B9" s="136">
        <f>[1]Hires!B9</f>
        <v>6</v>
      </c>
      <c r="C9" s="137">
        <f>[1]Hires!C9</f>
        <v>3</v>
      </c>
      <c r="D9" s="89">
        <f>[1]Hires!D9</f>
        <v>1</v>
      </c>
      <c r="E9" s="89">
        <f>[1]Hires!E9</f>
        <v>0</v>
      </c>
      <c r="F9" s="89">
        <f>[1]Hires!F9</f>
        <v>0</v>
      </c>
      <c r="G9" s="89">
        <f>[1]Hires!G9</f>
        <v>2</v>
      </c>
      <c r="H9" s="89">
        <f>[1]Hires!H9</f>
        <v>0</v>
      </c>
      <c r="I9" s="89">
        <f>[1]Hires!I9</f>
        <v>0</v>
      </c>
      <c r="J9" s="138">
        <f>[1]Hires!J9</f>
        <v>3</v>
      </c>
      <c r="K9" s="89">
        <f>[1]Hires!K9</f>
        <v>1</v>
      </c>
      <c r="L9" s="89">
        <f>[1]Hires!L9</f>
        <v>0</v>
      </c>
      <c r="M9" s="89">
        <f>[1]Hires!M9</f>
        <v>0</v>
      </c>
      <c r="N9" s="89">
        <f>[1]Hires!N9</f>
        <v>2</v>
      </c>
      <c r="O9" s="89">
        <f>[1]Hires!O9</f>
        <v>0</v>
      </c>
      <c r="P9" s="89">
        <f>[1]Hires!P9</f>
        <v>0</v>
      </c>
      <c r="Q9" s="122"/>
      <c r="R9" s="122"/>
    </row>
    <row r="10" spans="1:22" s="124" customFormat="1" ht="30" customHeight="1" x14ac:dyDescent="0.25">
      <c r="A10" s="139" t="str">
        <f>[1]Hires!A10</f>
        <v>Total</v>
      </c>
      <c r="B10" s="136">
        <f>[1]Hires!B10</f>
        <v>27</v>
      </c>
      <c r="C10" s="137">
        <f>[1]Hires!C10</f>
        <v>12</v>
      </c>
      <c r="D10" s="140">
        <f>[1]Hires!D10</f>
        <v>8</v>
      </c>
      <c r="E10" s="140">
        <f>[1]Hires!E10</f>
        <v>0</v>
      </c>
      <c r="F10" s="140">
        <f>[1]Hires!F10</f>
        <v>0</v>
      </c>
      <c r="G10" s="140">
        <f>[1]Hires!G10</f>
        <v>5</v>
      </c>
      <c r="H10" s="140">
        <f>[1]Hires!H10</f>
        <v>0</v>
      </c>
      <c r="I10" s="140">
        <f>[1]Hires!I10</f>
        <v>0</v>
      </c>
      <c r="J10" s="141">
        <f>[1]Hires!J10</f>
        <v>15</v>
      </c>
      <c r="K10" s="142">
        <f>[1]Hires!K10</f>
        <v>10</v>
      </c>
      <c r="L10" s="89">
        <f>[1]Hires!L10</f>
        <v>1</v>
      </c>
      <c r="M10" s="143">
        <f>[1]Hires!M10</f>
        <v>0</v>
      </c>
      <c r="N10" s="140">
        <f>[1]Hires!N10</f>
        <v>4</v>
      </c>
      <c r="O10" s="140">
        <f>[1]Hires!O10</f>
        <v>0</v>
      </c>
      <c r="P10" s="140">
        <f>[1]Hires!P10</f>
        <v>0</v>
      </c>
      <c r="Q10" s="123"/>
      <c r="R10" s="123"/>
      <c r="V10" s="123"/>
    </row>
    <row r="11" spans="1:22" s="10" customFormat="1" x14ac:dyDescent="0.25">
      <c r="A11" s="8"/>
      <c r="B11" s="9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22" s="65" customForma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22" s="65" customFormat="1" x14ac:dyDescent="0.25">
      <c r="A13" s="68"/>
      <c r="B13" s="67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22" s="65" customFormat="1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22" s="65" customFormat="1" x14ac:dyDescent="0.25">
      <c r="A15" s="67"/>
      <c r="B15" s="71"/>
      <c r="C15" s="71"/>
      <c r="D15" s="72"/>
      <c r="E15" s="72"/>
      <c r="F15" s="72"/>
      <c r="G15" s="72"/>
      <c r="H15" s="72"/>
      <c r="I15" s="72"/>
      <c r="J15" s="72"/>
      <c r="K15" s="67"/>
      <c r="L15" s="67"/>
      <c r="M15" s="72"/>
      <c r="N15" s="72"/>
      <c r="O15" s="72"/>
      <c r="P15" s="67"/>
    </row>
    <row r="16" spans="1:22" s="65" customFormat="1" x14ac:dyDescent="0.25">
      <c r="A16" s="67"/>
      <c r="B16" s="71"/>
      <c r="C16" s="71"/>
      <c r="D16" s="72"/>
      <c r="E16" s="72"/>
      <c r="F16" s="72"/>
      <c r="G16" s="72"/>
      <c r="H16" s="72"/>
      <c r="I16" s="72"/>
      <c r="J16" s="72"/>
      <c r="K16" s="67"/>
      <c r="L16" s="67"/>
      <c r="M16" s="72"/>
      <c r="N16" s="72"/>
      <c r="O16" s="72"/>
      <c r="P16" s="67"/>
    </row>
    <row r="17" spans="1:16" s="65" customFormat="1" x14ac:dyDescent="0.25">
      <c r="A17" s="67"/>
      <c r="B17" s="71"/>
      <c r="C17" s="71"/>
      <c r="D17" s="72"/>
      <c r="E17" s="72"/>
      <c r="F17" s="72"/>
      <c r="G17" s="72"/>
      <c r="H17" s="72"/>
      <c r="I17" s="72"/>
      <c r="J17" s="72"/>
      <c r="K17" s="67"/>
      <c r="L17" s="67"/>
      <c r="M17" s="72"/>
      <c r="N17" s="72"/>
      <c r="O17" s="72"/>
      <c r="P17" s="73"/>
    </row>
    <row r="18" spans="1:16" s="65" customFormat="1" x14ac:dyDescent="0.25">
      <c r="A18" s="67"/>
      <c r="B18" s="71"/>
      <c r="C18" s="71"/>
      <c r="D18" s="72"/>
      <c r="E18" s="72"/>
      <c r="F18" s="72"/>
      <c r="G18" s="72"/>
      <c r="H18" s="72"/>
      <c r="I18" s="72"/>
      <c r="J18" s="72"/>
      <c r="K18" s="67"/>
      <c r="L18" s="67"/>
      <c r="M18" s="72"/>
      <c r="N18" s="72"/>
      <c r="O18" s="72"/>
      <c r="P18" s="73"/>
    </row>
    <row r="19" spans="1:16" s="65" customFormat="1" x14ac:dyDescent="0.25">
      <c r="A19" s="67"/>
      <c r="B19" s="71"/>
      <c r="C19" s="71"/>
      <c r="D19" s="72"/>
      <c r="E19" s="72"/>
      <c r="F19" s="72"/>
      <c r="G19" s="72"/>
      <c r="H19" s="72"/>
      <c r="I19" s="72"/>
      <c r="J19" s="72"/>
      <c r="K19" s="67"/>
      <c r="L19" s="67"/>
      <c r="M19" s="72"/>
      <c r="N19" s="72"/>
      <c r="O19" s="72"/>
      <c r="P19" s="73"/>
    </row>
    <row r="20" spans="1:16" s="65" customFormat="1" x14ac:dyDescent="0.25">
      <c r="A20" s="67"/>
      <c r="B20" s="71"/>
      <c r="C20" s="71"/>
      <c r="D20" s="72"/>
      <c r="E20" s="72"/>
      <c r="F20" s="72"/>
      <c r="G20" s="72"/>
      <c r="H20" s="72"/>
      <c r="I20" s="72"/>
      <c r="J20" s="72"/>
      <c r="K20" s="67"/>
      <c r="L20" s="67"/>
      <c r="M20" s="72"/>
      <c r="N20" s="72"/>
      <c r="O20" s="72"/>
      <c r="P20" s="73"/>
    </row>
    <row r="21" spans="1:16" s="79" customFormat="1" x14ac:dyDescent="0.25">
      <c r="A21" s="74"/>
      <c r="B21" s="75"/>
      <c r="C21" s="75"/>
      <c r="D21" s="76"/>
      <c r="E21" s="76"/>
      <c r="F21" s="76"/>
      <c r="G21" s="76"/>
      <c r="H21" s="76"/>
      <c r="I21" s="76"/>
      <c r="J21" s="76"/>
      <c r="K21" s="77"/>
      <c r="L21" s="78"/>
      <c r="M21" s="76"/>
      <c r="N21" s="76"/>
      <c r="O21" s="76"/>
      <c r="P21" s="76"/>
    </row>
    <row r="22" spans="1:16" s="65" customForma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s="65" customFormat="1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s="65" customFormat="1" x14ac:dyDescent="0.25">
      <c r="A24" s="66"/>
      <c r="B24" s="67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s="65" customFormat="1" x14ac:dyDescent="0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s="65" customFormat="1" x14ac:dyDescent="0.25">
      <c r="A26" s="67"/>
      <c r="B26" s="71"/>
      <c r="C26" s="71"/>
      <c r="D26" s="72"/>
      <c r="E26" s="72"/>
      <c r="F26" s="72"/>
      <c r="G26" s="72"/>
      <c r="H26" s="72"/>
      <c r="I26" s="72"/>
      <c r="J26" s="72"/>
      <c r="K26" s="67"/>
      <c r="L26" s="67"/>
      <c r="M26" s="72"/>
      <c r="N26" s="72"/>
      <c r="O26" s="72"/>
      <c r="P26" s="67"/>
    </row>
    <row r="27" spans="1:16" s="65" customFormat="1" x14ac:dyDescent="0.25">
      <c r="A27" s="67"/>
      <c r="B27" s="71"/>
      <c r="C27" s="71"/>
      <c r="D27" s="72"/>
      <c r="E27" s="72"/>
      <c r="F27" s="72"/>
      <c r="G27" s="72"/>
      <c r="H27" s="72"/>
      <c r="I27" s="72"/>
      <c r="J27" s="72"/>
      <c r="K27" s="67"/>
      <c r="L27" s="67"/>
      <c r="M27" s="72"/>
      <c r="N27" s="72"/>
      <c r="O27" s="72"/>
      <c r="P27" s="67"/>
    </row>
    <row r="28" spans="1:16" s="65" customFormat="1" x14ac:dyDescent="0.25">
      <c r="A28" s="67"/>
      <c r="B28" s="71"/>
      <c r="C28" s="71"/>
      <c r="D28" s="72"/>
      <c r="E28" s="72"/>
      <c r="F28" s="72"/>
      <c r="G28" s="72"/>
      <c r="H28" s="72"/>
      <c r="I28" s="72"/>
      <c r="J28" s="72"/>
      <c r="K28" s="67"/>
      <c r="L28" s="67"/>
      <c r="M28" s="72"/>
      <c r="N28" s="72"/>
      <c r="O28" s="72"/>
      <c r="P28" s="73"/>
    </row>
    <row r="29" spans="1:16" s="65" customFormat="1" x14ac:dyDescent="0.25">
      <c r="A29" s="67"/>
      <c r="B29" s="71"/>
      <c r="C29" s="71"/>
      <c r="D29" s="72"/>
      <c r="E29" s="72"/>
      <c r="F29" s="72"/>
      <c r="G29" s="72"/>
      <c r="H29" s="72"/>
      <c r="I29" s="72"/>
      <c r="J29" s="72"/>
      <c r="K29" s="67"/>
      <c r="L29" s="67"/>
      <c r="M29" s="72"/>
      <c r="N29" s="72"/>
      <c r="O29" s="72"/>
      <c r="P29" s="73"/>
    </row>
    <row r="30" spans="1:16" s="65" customFormat="1" x14ac:dyDescent="0.25">
      <c r="A30" s="67"/>
      <c r="B30" s="71"/>
      <c r="C30" s="71"/>
      <c r="D30" s="72"/>
      <c r="E30" s="72"/>
      <c r="F30" s="72"/>
      <c r="G30" s="72"/>
      <c r="H30" s="72"/>
      <c r="I30" s="72"/>
      <c r="J30" s="72"/>
      <c r="K30" s="67"/>
      <c r="L30" s="67"/>
      <c r="M30" s="72"/>
      <c r="N30" s="72"/>
      <c r="O30" s="72"/>
      <c r="P30" s="73"/>
    </row>
    <row r="31" spans="1:16" s="65" customFormat="1" x14ac:dyDescent="0.25">
      <c r="A31" s="67"/>
      <c r="B31" s="71"/>
      <c r="C31" s="71"/>
      <c r="D31" s="72"/>
      <c r="E31" s="72"/>
      <c r="F31" s="72"/>
      <c r="G31" s="72"/>
      <c r="H31" s="72"/>
      <c r="I31" s="72"/>
      <c r="J31" s="72"/>
      <c r="K31" s="67"/>
      <c r="L31" s="67"/>
      <c r="M31" s="72"/>
      <c r="N31" s="72"/>
      <c r="O31" s="72"/>
      <c r="P31" s="73"/>
    </row>
    <row r="32" spans="1:16" s="79" customFormat="1" x14ac:dyDescent="0.25">
      <c r="A32" s="74"/>
      <c r="B32" s="80"/>
      <c r="C32" s="75"/>
      <c r="D32" s="75"/>
      <c r="E32" s="75"/>
      <c r="F32" s="75"/>
      <c r="G32" s="75"/>
      <c r="H32" s="75"/>
      <c r="I32" s="75"/>
      <c r="J32" s="76"/>
      <c r="K32" s="77"/>
      <c r="L32" s="78"/>
      <c r="M32" s="76"/>
      <c r="N32" s="76"/>
      <c r="O32" s="76"/>
      <c r="P32" s="76"/>
    </row>
    <row r="33" spans="1:16" s="65" customForma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s="65" customFormat="1" x14ac:dyDescent="0.25">
      <c r="A34" s="66"/>
      <c r="B34" s="67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s="65" customFormat="1" x14ac:dyDescent="0.2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s="65" customFormat="1" x14ac:dyDescent="0.25">
      <c r="A36" s="67"/>
      <c r="B36" s="71"/>
      <c r="C36" s="71"/>
      <c r="D36" s="72"/>
      <c r="E36" s="72"/>
      <c r="F36" s="72"/>
      <c r="G36" s="72"/>
      <c r="H36" s="72"/>
      <c r="I36" s="72"/>
      <c r="J36" s="72"/>
      <c r="K36" s="67"/>
      <c r="L36" s="67"/>
      <c r="M36" s="72"/>
      <c r="N36" s="72"/>
      <c r="O36" s="72"/>
      <c r="P36" s="67"/>
    </row>
    <row r="37" spans="1:16" s="65" customFormat="1" x14ac:dyDescent="0.25">
      <c r="A37" s="67"/>
      <c r="B37" s="71"/>
      <c r="C37" s="71"/>
      <c r="D37" s="72"/>
      <c r="E37" s="72"/>
      <c r="F37" s="72"/>
      <c r="G37" s="72"/>
      <c r="H37" s="72"/>
      <c r="I37" s="72"/>
      <c r="J37" s="72"/>
      <c r="K37" s="67"/>
      <c r="L37" s="67"/>
      <c r="M37" s="72"/>
      <c r="N37" s="72"/>
      <c r="O37" s="72"/>
      <c r="P37" s="67"/>
    </row>
    <row r="38" spans="1:16" s="65" customFormat="1" x14ac:dyDescent="0.25">
      <c r="A38" s="67"/>
      <c r="B38" s="71"/>
      <c r="C38" s="71"/>
      <c r="D38" s="72"/>
      <c r="E38" s="72"/>
      <c r="F38" s="72"/>
      <c r="G38" s="72"/>
      <c r="H38" s="72"/>
      <c r="I38" s="72"/>
      <c r="J38" s="72"/>
      <c r="K38" s="67"/>
      <c r="L38" s="67"/>
      <c r="M38" s="72"/>
      <c r="N38" s="72"/>
      <c r="O38" s="72"/>
      <c r="P38" s="73"/>
    </row>
    <row r="39" spans="1:16" s="65" customFormat="1" x14ac:dyDescent="0.25">
      <c r="A39" s="67"/>
      <c r="B39" s="71"/>
      <c r="C39" s="71"/>
      <c r="D39" s="72"/>
      <c r="E39" s="72"/>
      <c r="F39" s="72"/>
      <c r="G39" s="72"/>
      <c r="H39" s="72"/>
      <c r="I39" s="72"/>
      <c r="J39" s="72"/>
      <c r="K39" s="67"/>
      <c r="L39" s="67"/>
      <c r="M39" s="72"/>
      <c r="N39" s="72"/>
      <c r="O39" s="72"/>
      <c r="P39" s="73"/>
    </row>
    <row r="40" spans="1:16" s="65" customFormat="1" x14ac:dyDescent="0.25">
      <c r="A40" s="67"/>
      <c r="B40" s="71"/>
      <c r="C40" s="71"/>
      <c r="D40" s="72"/>
      <c r="E40" s="72"/>
      <c r="F40" s="72"/>
      <c r="G40" s="72"/>
      <c r="H40" s="72"/>
      <c r="I40" s="72"/>
      <c r="J40" s="72"/>
      <c r="K40" s="67"/>
      <c r="L40" s="67"/>
      <c r="M40" s="72"/>
      <c r="N40" s="72"/>
      <c r="O40" s="72"/>
      <c r="P40" s="73"/>
    </row>
    <row r="41" spans="1:16" s="65" customFormat="1" x14ac:dyDescent="0.25">
      <c r="A41" s="67"/>
      <c r="B41" s="71"/>
      <c r="C41" s="71"/>
      <c r="D41" s="72"/>
      <c r="E41" s="72"/>
      <c r="F41" s="72"/>
      <c r="G41" s="72"/>
      <c r="H41" s="72"/>
      <c r="I41" s="72"/>
      <c r="J41" s="72"/>
      <c r="K41" s="67"/>
      <c r="L41" s="67"/>
      <c r="M41" s="72"/>
      <c r="N41" s="72"/>
      <c r="O41" s="72"/>
      <c r="P41" s="73"/>
    </row>
    <row r="42" spans="1:16" s="65" customFormat="1" x14ac:dyDescent="0.25">
      <c r="A42" s="74"/>
      <c r="B42" s="80"/>
      <c r="C42" s="80"/>
      <c r="D42" s="81"/>
      <c r="E42" s="81"/>
      <c r="F42" s="81"/>
      <c r="G42" s="81"/>
      <c r="H42" s="81"/>
      <c r="I42" s="81"/>
      <c r="J42" s="81"/>
      <c r="K42" s="82"/>
      <c r="L42" s="78"/>
      <c r="M42" s="81"/>
      <c r="N42" s="81"/>
      <c r="O42" s="81"/>
      <c r="P42" s="83"/>
    </row>
    <row r="43" spans="1:16" s="65" customFormat="1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s="65" customFormat="1" x14ac:dyDescent="0.25">
      <c r="A44" s="66"/>
      <c r="B44" s="67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s="65" customFormat="1" x14ac:dyDescent="0.25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s="65" customFormat="1" x14ac:dyDescent="0.25">
      <c r="A46" s="67"/>
      <c r="B46" s="71"/>
      <c r="C46" s="71"/>
      <c r="D46" s="72"/>
      <c r="E46" s="72"/>
      <c r="F46" s="72"/>
      <c r="G46" s="72"/>
      <c r="H46" s="72"/>
      <c r="I46" s="72"/>
      <c r="J46" s="72"/>
      <c r="K46" s="67"/>
      <c r="L46" s="67"/>
      <c r="M46" s="72"/>
      <c r="N46" s="72"/>
      <c r="O46" s="72"/>
      <c r="P46" s="67"/>
    </row>
    <row r="47" spans="1:16" s="65" customFormat="1" x14ac:dyDescent="0.25">
      <c r="A47" s="67"/>
      <c r="B47" s="71"/>
      <c r="C47" s="71"/>
      <c r="D47" s="72"/>
      <c r="E47" s="72"/>
      <c r="F47" s="72"/>
      <c r="G47" s="72"/>
      <c r="H47" s="72"/>
      <c r="I47" s="72"/>
      <c r="J47" s="72"/>
      <c r="K47" s="67"/>
      <c r="L47" s="67"/>
      <c r="M47" s="72"/>
      <c r="N47" s="72"/>
      <c r="O47" s="72"/>
      <c r="P47" s="67"/>
    </row>
    <row r="48" spans="1:16" s="65" customFormat="1" x14ac:dyDescent="0.25">
      <c r="A48" s="67"/>
      <c r="B48" s="71"/>
      <c r="C48" s="71"/>
      <c r="D48" s="72"/>
      <c r="E48" s="72"/>
      <c r="F48" s="72"/>
      <c r="G48" s="72"/>
      <c r="H48" s="72"/>
      <c r="I48" s="72"/>
      <c r="J48" s="72"/>
      <c r="K48" s="67"/>
      <c r="L48" s="67"/>
      <c r="M48" s="72"/>
      <c r="N48" s="72"/>
      <c r="O48" s="72"/>
      <c r="P48" s="73"/>
    </row>
    <row r="49" spans="1:16" s="65" customFormat="1" x14ac:dyDescent="0.25">
      <c r="A49" s="67"/>
      <c r="B49" s="71"/>
      <c r="C49" s="71"/>
      <c r="D49" s="72"/>
      <c r="E49" s="72"/>
      <c r="F49" s="72"/>
      <c r="G49" s="72"/>
      <c r="H49" s="72"/>
      <c r="I49" s="72"/>
      <c r="J49" s="72"/>
      <c r="K49" s="67"/>
      <c r="L49" s="67"/>
      <c r="M49" s="72"/>
      <c r="N49" s="72"/>
      <c r="O49" s="72"/>
      <c r="P49" s="73"/>
    </row>
    <row r="50" spans="1:16" s="65" customFormat="1" x14ac:dyDescent="0.25">
      <c r="A50" s="67"/>
      <c r="B50" s="71"/>
      <c r="C50" s="71"/>
      <c r="D50" s="72"/>
      <c r="E50" s="72"/>
      <c r="F50" s="72"/>
      <c r="G50" s="72"/>
      <c r="H50" s="72"/>
      <c r="I50" s="72"/>
      <c r="J50" s="72"/>
      <c r="K50" s="67"/>
      <c r="L50" s="67"/>
      <c r="M50" s="72"/>
      <c r="N50" s="72"/>
      <c r="O50" s="72"/>
      <c r="P50" s="73"/>
    </row>
    <row r="51" spans="1:16" s="65" customFormat="1" x14ac:dyDescent="0.25">
      <c r="A51" s="67"/>
      <c r="B51" s="71"/>
      <c r="C51" s="71"/>
      <c r="D51" s="72"/>
      <c r="E51" s="72"/>
      <c r="F51" s="72"/>
      <c r="G51" s="72"/>
      <c r="H51" s="72"/>
      <c r="I51" s="72"/>
      <c r="J51" s="72"/>
      <c r="K51" s="67"/>
      <c r="L51" s="67"/>
      <c r="M51" s="72"/>
      <c r="N51" s="72"/>
      <c r="O51" s="72"/>
      <c r="P51" s="73"/>
    </row>
    <row r="52" spans="1:16" s="65" customFormat="1" x14ac:dyDescent="0.25">
      <c r="A52" s="74"/>
      <c r="B52" s="80"/>
      <c r="C52" s="80"/>
      <c r="D52" s="80"/>
      <c r="E52" s="80"/>
      <c r="F52" s="80"/>
      <c r="G52" s="80"/>
      <c r="H52" s="80"/>
      <c r="I52" s="80"/>
      <c r="J52" s="81"/>
      <c r="K52" s="81"/>
      <c r="L52" s="81"/>
      <c r="M52" s="81"/>
      <c r="N52" s="81"/>
      <c r="O52" s="81"/>
      <c r="P52" s="81"/>
    </row>
    <row r="53" spans="1:16" s="65" customForma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s="65" customForma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s="65" customFormat="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s="65" customFormat="1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65" customFormat="1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65" customFormat="1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s="65" customForma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s="65" customFormat="1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65" customFormat="1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</sheetData>
  <mergeCells count="11">
    <mergeCell ref="A1:XFD1"/>
    <mergeCell ref="C2:I2"/>
    <mergeCell ref="J2:P2"/>
    <mergeCell ref="C13:I13"/>
    <mergeCell ref="J13:P13"/>
    <mergeCell ref="C24:I24"/>
    <mergeCell ref="J24:P24"/>
    <mergeCell ref="C34:I34"/>
    <mergeCell ref="J34:P34"/>
    <mergeCell ref="C44:I44"/>
    <mergeCell ref="J44:P44"/>
  </mergeCells>
  <phoneticPr fontId="3" type="noConversion"/>
  <pageMargins left="0.5" right="0.25" top="1.5" bottom="1" header="1.1599999999999999" footer="0.5"/>
  <pageSetup scale="84" orientation="landscape" r:id="rId1"/>
  <headerFooter alignWithMargins="0">
    <oddHeader>&amp;C&amp;11&amp;K000000THE UNIVERSITY OF ALABAMA IN HUNTSVILLE
FACULTY HIRES
September 1, 2013 - August 31, 2014</oddHeader>
  </headerFooter>
  <rowBreaks count="2" manualBreakCount="2">
    <brk id="22" max="16383" man="1"/>
    <brk id="54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indowProtection="1" zoomScale="125" zoomScaleNormal="125" workbookViewId="0">
      <selection activeCell="D4" sqref="D4"/>
    </sheetView>
  </sheetViews>
  <sheetFormatPr defaultRowHeight="13.8" x14ac:dyDescent="0.25"/>
  <cols>
    <col min="1" max="1" width="26.6640625" style="5" customWidth="1"/>
    <col min="2" max="2" width="10.44140625" style="5" customWidth="1"/>
    <col min="3" max="3" width="9.88671875" style="5" customWidth="1"/>
    <col min="4" max="5" width="8.109375" style="5" customWidth="1"/>
    <col min="6" max="6" width="6.5546875" style="5" customWidth="1"/>
    <col min="7" max="7" width="7.6640625" style="5" customWidth="1"/>
    <col min="8" max="8" width="8.5546875" style="5" customWidth="1"/>
    <col min="9" max="9" width="7.88671875" style="5" customWidth="1"/>
    <col min="10" max="10" width="10" style="5" customWidth="1"/>
    <col min="11" max="11" width="8.109375" style="5" customWidth="1"/>
    <col min="12" max="12" width="8.5546875" style="5" customWidth="1"/>
    <col min="13" max="13" width="6.5546875" style="5" customWidth="1"/>
    <col min="14" max="14" width="7.44140625" style="5" customWidth="1"/>
    <col min="15" max="15" width="8.88671875" style="5" customWidth="1"/>
    <col min="16" max="16" width="7.5546875" style="5" customWidth="1"/>
  </cols>
  <sheetData>
    <row r="1" spans="1:18" s="157" customFormat="1" ht="30" customHeight="1" x14ac:dyDescent="0.25"/>
    <row r="2" spans="1:18" s="91" customFormat="1" ht="15.6" x14ac:dyDescent="0.25">
      <c r="A2" s="103"/>
      <c r="B2" s="103"/>
      <c r="C2" s="135" t="s">
        <v>0</v>
      </c>
      <c r="D2" s="135"/>
      <c r="E2" s="135"/>
      <c r="F2" s="135"/>
      <c r="G2" s="135"/>
      <c r="H2" s="135"/>
      <c r="I2" s="135"/>
      <c r="J2" s="135" t="s">
        <v>1</v>
      </c>
      <c r="K2" s="135"/>
      <c r="L2" s="135"/>
      <c r="M2" s="135"/>
      <c r="N2" s="135"/>
      <c r="O2" s="135"/>
      <c r="P2" s="135"/>
    </row>
    <row r="3" spans="1:18" s="91" customFormat="1" ht="30" x14ac:dyDescent="0.25">
      <c r="A3" s="86" t="s">
        <v>27</v>
      </c>
      <c r="B3" s="86" t="s">
        <v>11</v>
      </c>
      <c r="C3" s="86" t="s">
        <v>12</v>
      </c>
      <c r="D3" s="86" t="s">
        <v>2</v>
      </c>
      <c r="E3" s="86" t="s">
        <v>3</v>
      </c>
      <c r="F3" s="86" t="s">
        <v>13</v>
      </c>
      <c r="G3" s="86" t="s">
        <v>15</v>
      </c>
      <c r="H3" s="86" t="s">
        <v>14</v>
      </c>
      <c r="I3" s="86" t="s">
        <v>16</v>
      </c>
      <c r="J3" s="86" t="s">
        <v>17</v>
      </c>
      <c r="K3" s="86" t="s">
        <v>2</v>
      </c>
      <c r="L3" s="86" t="s">
        <v>3</v>
      </c>
      <c r="M3" s="86" t="s">
        <v>13</v>
      </c>
      <c r="N3" s="86" t="s">
        <v>15</v>
      </c>
      <c r="O3" s="86" t="s">
        <v>14</v>
      </c>
      <c r="P3" s="86" t="s">
        <v>16</v>
      </c>
      <c r="Q3" s="122"/>
      <c r="R3" s="122"/>
    </row>
    <row r="4" spans="1:18" s="91" customFormat="1" ht="22.5" customHeight="1" x14ac:dyDescent="0.25">
      <c r="A4" s="103" t="s">
        <v>18</v>
      </c>
      <c r="B4" s="136">
        <v>3</v>
      </c>
      <c r="C4" s="137">
        <v>2</v>
      </c>
      <c r="D4" s="89">
        <v>2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138">
        <v>1</v>
      </c>
      <c r="K4" s="89">
        <v>0</v>
      </c>
      <c r="L4" s="89">
        <v>1</v>
      </c>
      <c r="M4" s="89">
        <v>0</v>
      </c>
      <c r="N4" s="89">
        <v>0</v>
      </c>
      <c r="O4" s="89">
        <v>0</v>
      </c>
      <c r="P4" s="89">
        <v>0</v>
      </c>
      <c r="Q4" s="122"/>
      <c r="R4" s="122"/>
    </row>
    <row r="5" spans="1:18" s="91" customFormat="1" ht="22.5" customHeight="1" x14ac:dyDescent="0.25">
      <c r="A5" s="103" t="s">
        <v>5</v>
      </c>
      <c r="B5" s="136">
        <v>8</v>
      </c>
      <c r="C5" s="137">
        <v>7</v>
      </c>
      <c r="D5" s="125">
        <v>5</v>
      </c>
      <c r="E5" s="89">
        <v>0</v>
      </c>
      <c r="F5" s="89">
        <v>0</v>
      </c>
      <c r="G5" s="89">
        <v>2</v>
      </c>
      <c r="H5" s="89">
        <v>0</v>
      </c>
      <c r="I5" s="89">
        <v>0</v>
      </c>
      <c r="J5" s="138">
        <v>1</v>
      </c>
      <c r="K5" s="89">
        <v>1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122"/>
      <c r="R5" s="122"/>
    </row>
    <row r="6" spans="1:18" s="91" customFormat="1" ht="23.25" customHeight="1" x14ac:dyDescent="0.25">
      <c r="A6" s="103" t="s">
        <v>6</v>
      </c>
      <c r="B6" s="136">
        <v>11</v>
      </c>
      <c r="C6" s="137">
        <v>5</v>
      </c>
      <c r="D6" s="89">
        <v>5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138">
        <v>6</v>
      </c>
      <c r="K6" s="89">
        <v>6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122"/>
      <c r="R6" s="122"/>
    </row>
    <row r="7" spans="1:18" s="91" customFormat="1" ht="23.25" customHeight="1" x14ac:dyDescent="0.25">
      <c r="A7" s="103" t="s">
        <v>7</v>
      </c>
      <c r="B7" s="136">
        <v>0</v>
      </c>
      <c r="C7" s="137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138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122"/>
      <c r="R7" s="122"/>
    </row>
    <row r="8" spans="1:18" s="91" customFormat="1" ht="22.5" customHeight="1" x14ac:dyDescent="0.25">
      <c r="A8" s="103" t="s">
        <v>8</v>
      </c>
      <c r="B8" s="136">
        <v>10</v>
      </c>
      <c r="C8" s="137">
        <v>1</v>
      </c>
      <c r="D8" s="89">
        <v>1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138">
        <v>9</v>
      </c>
      <c r="K8" s="89">
        <v>8</v>
      </c>
      <c r="L8" s="89">
        <v>0</v>
      </c>
      <c r="M8" s="89">
        <v>1</v>
      </c>
      <c r="N8" s="89">
        <v>0</v>
      </c>
      <c r="O8" s="89">
        <v>0</v>
      </c>
      <c r="P8" s="89">
        <v>0</v>
      </c>
      <c r="Q8" s="122"/>
      <c r="R8" s="122"/>
    </row>
    <row r="9" spans="1:18" s="91" customFormat="1" ht="22.5" customHeight="1" x14ac:dyDescent="0.25">
      <c r="A9" s="103" t="s">
        <v>4</v>
      </c>
      <c r="B9" s="136">
        <v>14</v>
      </c>
      <c r="C9" s="137">
        <v>14</v>
      </c>
      <c r="D9" s="89">
        <v>10</v>
      </c>
      <c r="E9" s="89">
        <v>0</v>
      </c>
      <c r="F9" s="89">
        <v>1</v>
      </c>
      <c r="G9" s="89">
        <v>3</v>
      </c>
      <c r="H9" s="89">
        <v>0</v>
      </c>
      <c r="I9" s="89">
        <v>0</v>
      </c>
      <c r="J9" s="138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122"/>
      <c r="R9" s="122"/>
    </row>
    <row r="10" spans="1:18" s="124" customFormat="1" ht="23.25" customHeight="1" x14ac:dyDescent="0.25">
      <c r="A10" s="139" t="s">
        <v>28</v>
      </c>
      <c r="B10" s="136">
        <v>46</v>
      </c>
      <c r="C10" s="137">
        <v>29</v>
      </c>
      <c r="D10" s="140">
        <v>23</v>
      </c>
      <c r="E10" s="140">
        <v>0</v>
      </c>
      <c r="F10" s="140">
        <v>1</v>
      </c>
      <c r="G10" s="140">
        <v>5</v>
      </c>
      <c r="H10" s="140">
        <v>0</v>
      </c>
      <c r="I10" s="140">
        <v>0</v>
      </c>
      <c r="J10" s="141">
        <v>17</v>
      </c>
      <c r="K10" s="142">
        <v>15</v>
      </c>
      <c r="L10" s="89">
        <v>1</v>
      </c>
      <c r="M10" s="143">
        <v>1</v>
      </c>
      <c r="N10" s="140">
        <v>0</v>
      </c>
      <c r="O10" s="140">
        <v>0</v>
      </c>
      <c r="P10" s="140">
        <v>0</v>
      </c>
      <c r="Q10" s="123"/>
      <c r="R10" s="123"/>
    </row>
    <row r="11" spans="1:18" s="10" customFormat="1" ht="13.95" customHeight="1" x14ac:dyDescent="0.25">
      <c r="A11" s="8"/>
      <c r="B11" s="9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8" ht="15" hidden="1" thickTop="1" thickBot="1" x14ac:dyDescent="0.3">
      <c r="A12" s="19" t="s">
        <v>19</v>
      </c>
      <c r="B12" s="16"/>
      <c r="C12" s="158" t="s">
        <v>0</v>
      </c>
      <c r="D12" s="159"/>
      <c r="E12" s="159"/>
      <c r="F12" s="159"/>
      <c r="G12" s="159"/>
      <c r="H12" s="159"/>
      <c r="I12" s="160"/>
      <c r="J12" s="158" t="s">
        <v>1</v>
      </c>
      <c r="K12" s="159"/>
      <c r="L12" s="159"/>
      <c r="M12" s="159"/>
      <c r="N12" s="159"/>
      <c r="O12" s="159"/>
      <c r="P12" s="160"/>
    </row>
    <row r="13" spans="1:18" ht="28.2" hidden="1" thickTop="1" x14ac:dyDescent="0.25">
      <c r="A13" s="18" t="s">
        <v>10</v>
      </c>
      <c r="B13" s="21" t="s">
        <v>11</v>
      </c>
      <c r="C13" s="22" t="s">
        <v>12</v>
      </c>
      <c r="D13" s="23" t="s">
        <v>2</v>
      </c>
      <c r="E13" s="23" t="s">
        <v>3</v>
      </c>
      <c r="F13" s="23" t="s">
        <v>13</v>
      </c>
      <c r="G13" s="23" t="s">
        <v>15</v>
      </c>
      <c r="H13" s="23" t="s">
        <v>14</v>
      </c>
      <c r="I13" s="24" t="s">
        <v>16</v>
      </c>
      <c r="J13" s="22" t="s">
        <v>17</v>
      </c>
      <c r="K13" s="23" t="s">
        <v>2</v>
      </c>
      <c r="L13" s="23" t="s">
        <v>3</v>
      </c>
      <c r="M13" s="23" t="s">
        <v>13</v>
      </c>
      <c r="N13" s="23" t="s">
        <v>15</v>
      </c>
      <c r="O13" s="23" t="s">
        <v>14</v>
      </c>
      <c r="P13" s="24" t="s">
        <v>16</v>
      </c>
    </row>
    <row r="14" spans="1:18" ht="14.4" hidden="1" thickBot="1" x14ac:dyDescent="0.3">
      <c r="A14" s="20" t="s">
        <v>18</v>
      </c>
      <c r="B14" s="34">
        <f t="shared" ref="B14:B19" si="0">SUM(C14,J14)</f>
        <v>0</v>
      </c>
      <c r="C14" s="14">
        <f t="shared" ref="C14:C19" si="1">SUM(D14:I14)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5">
        <v>0</v>
      </c>
      <c r="J14" s="11">
        <f t="shared" ref="J14:J19" si="2">SUM(K14:P14)</f>
        <v>0</v>
      </c>
      <c r="K14" s="6">
        <v>0</v>
      </c>
      <c r="L14" s="6">
        <v>0</v>
      </c>
      <c r="M14" s="7">
        <v>0</v>
      </c>
      <c r="N14" s="7">
        <v>0</v>
      </c>
      <c r="O14" s="7">
        <v>0</v>
      </c>
      <c r="P14" s="12">
        <v>0</v>
      </c>
    </row>
    <row r="15" spans="1:18" ht="15" hidden="1" thickTop="1" thickBot="1" x14ac:dyDescent="0.3">
      <c r="A15" s="20" t="s">
        <v>5</v>
      </c>
      <c r="B15" s="34">
        <f t="shared" si="0"/>
        <v>2</v>
      </c>
      <c r="C15" s="14">
        <v>2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15">
        <v>0</v>
      </c>
      <c r="J15" s="11">
        <f t="shared" si="2"/>
        <v>0</v>
      </c>
      <c r="K15" s="6">
        <v>0</v>
      </c>
      <c r="L15" s="6">
        <v>0</v>
      </c>
      <c r="M15" s="7">
        <v>0</v>
      </c>
      <c r="N15" s="7">
        <v>0</v>
      </c>
      <c r="O15" s="7">
        <v>0</v>
      </c>
      <c r="P15" s="12">
        <v>0</v>
      </c>
    </row>
    <row r="16" spans="1:18" ht="15" hidden="1" thickTop="1" thickBot="1" x14ac:dyDescent="0.3">
      <c r="A16" s="20" t="s">
        <v>6</v>
      </c>
      <c r="B16" s="34">
        <f t="shared" si="0"/>
        <v>2</v>
      </c>
      <c r="C16" s="14">
        <f t="shared" si="1"/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5">
        <v>0</v>
      </c>
      <c r="J16" s="11">
        <v>2</v>
      </c>
      <c r="K16" s="6">
        <v>2</v>
      </c>
      <c r="L16" s="6">
        <v>0</v>
      </c>
      <c r="M16" s="7">
        <v>0</v>
      </c>
      <c r="N16" s="7">
        <v>0</v>
      </c>
      <c r="O16" s="7">
        <v>0</v>
      </c>
      <c r="P16" s="13">
        <v>0</v>
      </c>
    </row>
    <row r="17" spans="1:16" ht="15" hidden="1" thickTop="1" thickBot="1" x14ac:dyDescent="0.3">
      <c r="A17" s="20" t="s">
        <v>7</v>
      </c>
      <c r="B17" s="34">
        <f t="shared" si="0"/>
        <v>0</v>
      </c>
      <c r="C17" s="14">
        <f t="shared" si="1"/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5">
        <v>0</v>
      </c>
      <c r="J17" s="11">
        <v>0</v>
      </c>
      <c r="K17" s="6">
        <v>0</v>
      </c>
      <c r="L17" s="6">
        <v>0</v>
      </c>
      <c r="M17" s="7">
        <v>0</v>
      </c>
      <c r="N17" s="7">
        <v>0</v>
      </c>
      <c r="O17" s="7">
        <v>0</v>
      </c>
      <c r="P17" s="13">
        <v>0</v>
      </c>
    </row>
    <row r="18" spans="1:16" ht="15" hidden="1" thickTop="1" thickBot="1" x14ac:dyDescent="0.3">
      <c r="A18" s="20" t="s">
        <v>8</v>
      </c>
      <c r="B18" s="34">
        <f t="shared" si="0"/>
        <v>3</v>
      </c>
      <c r="C18" s="14">
        <f t="shared" si="1"/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5">
        <v>0</v>
      </c>
      <c r="J18" s="11">
        <v>3</v>
      </c>
      <c r="K18" s="6">
        <v>2</v>
      </c>
      <c r="L18" s="6">
        <v>0</v>
      </c>
      <c r="M18" s="7">
        <v>1</v>
      </c>
      <c r="N18" s="7">
        <v>0</v>
      </c>
      <c r="O18" s="7">
        <v>0</v>
      </c>
      <c r="P18" s="13">
        <v>0</v>
      </c>
    </row>
    <row r="19" spans="1:16" ht="15" hidden="1" thickTop="1" thickBot="1" x14ac:dyDescent="0.3">
      <c r="A19" s="20" t="s">
        <v>4</v>
      </c>
      <c r="B19" s="34">
        <f t="shared" si="0"/>
        <v>0</v>
      </c>
      <c r="C19" s="14">
        <f t="shared" si="1"/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5">
        <v>0</v>
      </c>
      <c r="J19" s="11">
        <f t="shared" si="2"/>
        <v>0</v>
      </c>
      <c r="K19" s="6">
        <v>0</v>
      </c>
      <c r="L19" s="6">
        <v>0</v>
      </c>
      <c r="M19" s="7">
        <v>0</v>
      </c>
      <c r="N19" s="7">
        <v>0</v>
      </c>
      <c r="O19" s="7">
        <v>0</v>
      </c>
      <c r="P19" s="13">
        <v>0</v>
      </c>
    </row>
    <row r="20" spans="1:16" s="40" customFormat="1" ht="15" hidden="1" thickTop="1" thickBot="1" x14ac:dyDescent="0.3">
      <c r="A20" s="25" t="s">
        <v>9</v>
      </c>
      <c r="B20" s="34">
        <f>SUM(C20,J20)</f>
        <v>7</v>
      </c>
      <c r="C20" s="35">
        <f>SUM(C14:C19)</f>
        <v>2</v>
      </c>
      <c r="D20" s="35">
        <f t="shared" ref="D20:I20" si="3">SUM(D14:D19)</f>
        <v>1</v>
      </c>
      <c r="E20" s="35">
        <f t="shared" si="3"/>
        <v>0</v>
      </c>
      <c r="F20" s="35">
        <f t="shared" si="3"/>
        <v>0</v>
      </c>
      <c r="G20" s="35">
        <f t="shared" si="3"/>
        <v>1</v>
      </c>
      <c r="H20" s="35">
        <f t="shared" si="3"/>
        <v>0</v>
      </c>
      <c r="I20" s="35">
        <f t="shared" si="3"/>
        <v>0</v>
      </c>
      <c r="J20" s="38">
        <f>SUM(J14:J19)</f>
        <v>5</v>
      </c>
      <c r="K20" s="38">
        <f t="shared" ref="K20:P20" si="4">SUM(K14:K19)</f>
        <v>4</v>
      </c>
      <c r="L20" s="38">
        <f t="shared" si="4"/>
        <v>0</v>
      </c>
      <c r="M20" s="38">
        <f t="shared" si="4"/>
        <v>1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ht="14.4" hidden="1" thickTop="1" x14ac:dyDescent="0.25"/>
    <row r="22" spans="1:16" ht="14.4" hidden="1" thickBot="1" x14ac:dyDescent="0.3"/>
    <row r="23" spans="1:16" ht="15" hidden="1" thickTop="1" thickBot="1" x14ac:dyDescent="0.3">
      <c r="A23" s="19" t="s">
        <v>20</v>
      </c>
      <c r="B23" s="16"/>
      <c r="C23" s="158" t="s">
        <v>0</v>
      </c>
      <c r="D23" s="159"/>
      <c r="E23" s="159"/>
      <c r="F23" s="159"/>
      <c r="G23" s="159"/>
      <c r="H23" s="159"/>
      <c r="I23" s="160"/>
      <c r="J23" s="158" t="s">
        <v>1</v>
      </c>
      <c r="K23" s="159"/>
      <c r="L23" s="159"/>
      <c r="M23" s="159"/>
      <c r="N23" s="159"/>
      <c r="O23" s="159"/>
      <c r="P23" s="160"/>
    </row>
    <row r="24" spans="1:16" ht="28.2" hidden="1" thickTop="1" x14ac:dyDescent="0.25">
      <c r="A24" s="18" t="s">
        <v>10</v>
      </c>
      <c r="B24" s="21" t="s">
        <v>11</v>
      </c>
      <c r="C24" s="22" t="s">
        <v>12</v>
      </c>
      <c r="D24" s="23" t="s">
        <v>2</v>
      </c>
      <c r="E24" s="23" t="s">
        <v>3</v>
      </c>
      <c r="F24" s="23" t="s">
        <v>13</v>
      </c>
      <c r="G24" s="23" t="s">
        <v>15</v>
      </c>
      <c r="H24" s="23" t="s">
        <v>14</v>
      </c>
      <c r="I24" s="24" t="s">
        <v>16</v>
      </c>
      <c r="J24" s="22" t="s">
        <v>17</v>
      </c>
      <c r="K24" s="23" t="s">
        <v>2</v>
      </c>
      <c r="L24" s="23" t="s">
        <v>3</v>
      </c>
      <c r="M24" s="23" t="s">
        <v>13</v>
      </c>
      <c r="N24" s="23" t="s">
        <v>15</v>
      </c>
      <c r="O24" s="23" t="s">
        <v>14</v>
      </c>
      <c r="P24" s="24" t="s">
        <v>16</v>
      </c>
    </row>
    <row r="25" spans="1:16" ht="14.4" hidden="1" thickBot="1" x14ac:dyDescent="0.3">
      <c r="A25" s="20" t="s">
        <v>18</v>
      </c>
      <c r="B25" s="34">
        <f t="shared" ref="B25:B30" si="5">SUM(C25,J25)</f>
        <v>0</v>
      </c>
      <c r="C25" s="14">
        <f t="shared" ref="C25:C30" si="6">SUM(D25:I25)</f>
        <v>0</v>
      </c>
      <c r="D25" s="7"/>
      <c r="E25" s="7"/>
      <c r="F25" s="7"/>
      <c r="G25" s="7"/>
      <c r="H25" s="7"/>
      <c r="I25" s="15"/>
      <c r="J25" s="11">
        <f t="shared" ref="J25:J30" si="7">SUM(K25:P25)</f>
        <v>0</v>
      </c>
      <c r="K25" s="6"/>
      <c r="L25" s="6"/>
      <c r="M25" s="7"/>
      <c r="N25" s="7"/>
      <c r="O25" s="7"/>
      <c r="P25" s="12"/>
    </row>
    <row r="26" spans="1:16" ht="15" hidden="1" thickTop="1" thickBot="1" x14ac:dyDescent="0.3">
      <c r="A26" s="20" t="s">
        <v>5</v>
      </c>
      <c r="B26" s="34">
        <f t="shared" si="5"/>
        <v>1</v>
      </c>
      <c r="C26" s="14" t="s">
        <v>24</v>
      </c>
      <c r="D26" s="7" t="s">
        <v>24</v>
      </c>
      <c r="E26" s="7"/>
      <c r="F26" s="7"/>
      <c r="G26" s="7"/>
      <c r="H26" s="7"/>
      <c r="I26" s="15"/>
      <c r="J26" s="11">
        <v>1</v>
      </c>
      <c r="K26" s="6">
        <v>1</v>
      </c>
      <c r="L26" s="6"/>
      <c r="M26" s="7"/>
      <c r="N26" s="7"/>
      <c r="O26" s="7"/>
      <c r="P26" s="12"/>
    </row>
    <row r="27" spans="1:16" ht="15" hidden="1" thickTop="1" thickBot="1" x14ac:dyDescent="0.3">
      <c r="A27" s="20" t="s">
        <v>6</v>
      </c>
      <c r="B27" s="34">
        <f t="shared" si="5"/>
        <v>0</v>
      </c>
      <c r="C27" s="14">
        <f t="shared" si="6"/>
        <v>0</v>
      </c>
      <c r="D27" s="7"/>
      <c r="E27" s="7"/>
      <c r="F27" s="7"/>
      <c r="G27" s="7"/>
      <c r="H27" s="7"/>
      <c r="I27" s="15"/>
      <c r="J27" s="11">
        <f t="shared" si="7"/>
        <v>0</v>
      </c>
      <c r="K27" s="6" t="s">
        <v>24</v>
      </c>
      <c r="L27" s="6"/>
      <c r="M27" s="7"/>
      <c r="N27" s="7"/>
      <c r="O27" s="7"/>
      <c r="P27" s="13"/>
    </row>
    <row r="28" spans="1:16" ht="15" hidden="1" thickTop="1" thickBot="1" x14ac:dyDescent="0.3">
      <c r="A28" s="20" t="s">
        <v>7</v>
      </c>
      <c r="B28" s="34">
        <f t="shared" si="5"/>
        <v>0</v>
      </c>
      <c r="C28" s="14">
        <f t="shared" si="6"/>
        <v>0</v>
      </c>
      <c r="D28" s="7"/>
      <c r="E28" s="7"/>
      <c r="F28" s="7"/>
      <c r="G28" s="7"/>
      <c r="H28" s="7"/>
      <c r="I28" s="15"/>
      <c r="J28" s="11">
        <f t="shared" si="7"/>
        <v>0</v>
      </c>
      <c r="K28" s="6"/>
      <c r="L28" s="6"/>
      <c r="M28" s="7"/>
      <c r="N28" s="7"/>
      <c r="O28" s="7"/>
      <c r="P28" s="13"/>
    </row>
    <row r="29" spans="1:16" ht="15" hidden="1" thickTop="1" thickBot="1" x14ac:dyDescent="0.3">
      <c r="A29" s="20" t="s">
        <v>8</v>
      </c>
      <c r="B29" s="34">
        <f t="shared" si="5"/>
        <v>0</v>
      </c>
      <c r="C29" s="14">
        <f t="shared" si="6"/>
        <v>0</v>
      </c>
      <c r="D29" s="7"/>
      <c r="E29" s="7"/>
      <c r="F29" s="7"/>
      <c r="G29" s="7"/>
      <c r="H29" s="7"/>
      <c r="I29" s="15"/>
      <c r="J29" s="11">
        <f t="shared" si="7"/>
        <v>0</v>
      </c>
      <c r="K29" s="6"/>
      <c r="L29" s="6"/>
      <c r="M29" s="7"/>
      <c r="N29" s="7"/>
      <c r="O29" s="7"/>
      <c r="P29" s="13"/>
    </row>
    <row r="30" spans="1:16" ht="15" hidden="1" thickTop="1" thickBot="1" x14ac:dyDescent="0.3">
      <c r="A30" s="20" t="s">
        <v>4</v>
      </c>
      <c r="B30" s="34">
        <f t="shared" si="5"/>
        <v>0</v>
      </c>
      <c r="C30" s="14">
        <f t="shared" si="6"/>
        <v>0</v>
      </c>
      <c r="D30" s="7" t="s">
        <v>24</v>
      </c>
      <c r="E30" s="7"/>
      <c r="F30" s="7"/>
      <c r="G30" s="7"/>
      <c r="H30" s="7"/>
      <c r="I30" s="15"/>
      <c r="J30" s="11">
        <f t="shared" si="7"/>
        <v>0</v>
      </c>
      <c r="K30" s="6"/>
      <c r="L30" s="6"/>
      <c r="M30" s="7"/>
      <c r="N30" s="7"/>
      <c r="O30" s="7"/>
      <c r="P30" s="13"/>
    </row>
    <row r="31" spans="1:16" s="40" customFormat="1" ht="15" hidden="1" thickTop="1" thickBot="1" x14ac:dyDescent="0.3">
      <c r="A31" s="25" t="s">
        <v>9</v>
      </c>
      <c r="B31" s="34">
        <f>SUM(C31,J31)</f>
        <v>1</v>
      </c>
      <c r="C31" s="35">
        <f>SUM(C25:C30)</f>
        <v>0</v>
      </c>
      <c r="D31" s="35">
        <f t="shared" ref="D31:I31" si="8">SUM(D25:D30)</f>
        <v>0</v>
      </c>
      <c r="E31" s="35">
        <f t="shared" si="8"/>
        <v>0</v>
      </c>
      <c r="F31" s="35">
        <f t="shared" si="8"/>
        <v>0</v>
      </c>
      <c r="G31" s="35">
        <f t="shared" si="8"/>
        <v>0</v>
      </c>
      <c r="H31" s="35">
        <f t="shared" si="8"/>
        <v>0</v>
      </c>
      <c r="I31" s="35">
        <f t="shared" si="8"/>
        <v>0</v>
      </c>
      <c r="J31" s="38">
        <f>SUM(J25:J30)</f>
        <v>1</v>
      </c>
      <c r="K31" s="38">
        <f t="shared" ref="K31:P31" si="9">SUM(K25:K30)</f>
        <v>1</v>
      </c>
      <c r="L31" s="38">
        <f t="shared" si="9"/>
        <v>0</v>
      </c>
      <c r="M31" s="38">
        <f t="shared" si="9"/>
        <v>0</v>
      </c>
      <c r="N31" s="38">
        <f t="shared" si="9"/>
        <v>0</v>
      </c>
      <c r="O31" s="38">
        <f t="shared" si="9"/>
        <v>0</v>
      </c>
      <c r="P31" s="38">
        <f t="shared" si="9"/>
        <v>0</v>
      </c>
    </row>
    <row r="32" spans="1:16" ht="14.4" hidden="1" thickTop="1" x14ac:dyDescent="0.25"/>
    <row r="33" spans="1:16" ht="14.4" hidden="1" thickBot="1" x14ac:dyDescent="0.3"/>
    <row r="34" spans="1:16" ht="15" hidden="1" thickTop="1" thickBot="1" x14ac:dyDescent="0.3">
      <c r="A34" s="19" t="s">
        <v>21</v>
      </c>
      <c r="B34" s="16"/>
      <c r="C34" s="158" t="s">
        <v>0</v>
      </c>
      <c r="D34" s="159"/>
      <c r="E34" s="159"/>
      <c r="F34" s="159"/>
      <c r="G34" s="159"/>
      <c r="H34" s="159"/>
      <c r="I34" s="160"/>
      <c r="J34" s="158" t="s">
        <v>1</v>
      </c>
      <c r="K34" s="159"/>
      <c r="L34" s="159"/>
      <c r="M34" s="159"/>
      <c r="N34" s="159"/>
      <c r="O34" s="159"/>
      <c r="P34" s="160"/>
    </row>
    <row r="35" spans="1:16" ht="28.2" hidden="1" thickTop="1" x14ac:dyDescent="0.25">
      <c r="A35" s="18" t="s">
        <v>10</v>
      </c>
      <c r="B35" s="21" t="s">
        <v>11</v>
      </c>
      <c r="C35" s="22" t="s">
        <v>12</v>
      </c>
      <c r="D35" s="23" t="s">
        <v>2</v>
      </c>
      <c r="E35" s="23" t="s">
        <v>3</v>
      </c>
      <c r="F35" s="23" t="s">
        <v>13</v>
      </c>
      <c r="G35" s="23" t="s">
        <v>15</v>
      </c>
      <c r="H35" s="23" t="s">
        <v>14</v>
      </c>
      <c r="I35" s="24" t="s">
        <v>16</v>
      </c>
      <c r="J35" s="22" t="s">
        <v>17</v>
      </c>
      <c r="K35" s="23" t="s">
        <v>2</v>
      </c>
      <c r="L35" s="23" t="s">
        <v>3</v>
      </c>
      <c r="M35" s="23" t="s">
        <v>13</v>
      </c>
      <c r="N35" s="23" t="s">
        <v>15</v>
      </c>
      <c r="O35" s="23" t="s">
        <v>14</v>
      </c>
      <c r="P35" s="24" t="s">
        <v>16</v>
      </c>
    </row>
    <row r="36" spans="1:16" ht="14.4" hidden="1" thickBot="1" x14ac:dyDescent="0.3">
      <c r="A36" s="20" t="s">
        <v>18</v>
      </c>
      <c r="B36" s="26" t="s">
        <v>24</v>
      </c>
      <c r="C36" s="14"/>
      <c r="D36" s="7" t="s">
        <v>24</v>
      </c>
      <c r="E36" s="7"/>
      <c r="F36" s="7"/>
      <c r="G36" s="7"/>
      <c r="H36" s="7"/>
      <c r="I36" s="15"/>
      <c r="J36" s="11">
        <f t="shared" ref="J36:J41" si="10">SUM(K36:P36)</f>
        <v>0</v>
      </c>
      <c r="K36" s="6"/>
      <c r="L36" s="6"/>
      <c r="M36" s="7"/>
      <c r="N36" s="7"/>
      <c r="O36" s="7"/>
      <c r="P36" s="12"/>
    </row>
    <row r="37" spans="1:16" ht="15" hidden="1" thickTop="1" thickBot="1" x14ac:dyDescent="0.3">
      <c r="A37" s="20" t="s">
        <v>5</v>
      </c>
      <c r="B37" s="26">
        <v>1</v>
      </c>
      <c r="C37" s="14">
        <v>1</v>
      </c>
      <c r="D37" s="7" t="s">
        <v>24</v>
      </c>
      <c r="E37" s="7"/>
      <c r="F37" s="7"/>
      <c r="G37" s="7">
        <v>1</v>
      </c>
      <c r="H37" s="7"/>
      <c r="I37" s="15"/>
      <c r="J37" s="11">
        <f t="shared" si="10"/>
        <v>0</v>
      </c>
      <c r="K37" s="6"/>
      <c r="L37" s="6"/>
      <c r="M37" s="7"/>
      <c r="N37" s="7"/>
      <c r="O37" s="7"/>
      <c r="P37" s="12"/>
    </row>
    <row r="38" spans="1:16" ht="15" hidden="1" thickTop="1" thickBot="1" x14ac:dyDescent="0.3">
      <c r="A38" s="20" t="s">
        <v>6</v>
      </c>
      <c r="B38" s="26">
        <f>SUM(C38,J38)</f>
        <v>1</v>
      </c>
      <c r="C38" s="14">
        <v>1</v>
      </c>
      <c r="D38" s="7">
        <v>1</v>
      </c>
      <c r="E38" s="7"/>
      <c r="F38" s="7"/>
      <c r="G38" s="7"/>
      <c r="H38" s="7"/>
      <c r="I38" s="15"/>
      <c r="J38" s="11">
        <f t="shared" si="10"/>
        <v>0</v>
      </c>
      <c r="K38" s="6"/>
      <c r="L38" s="6"/>
      <c r="M38" s="7"/>
      <c r="N38" s="7"/>
      <c r="O38" s="7"/>
      <c r="P38" s="13"/>
    </row>
    <row r="39" spans="1:16" ht="15" hidden="1" thickTop="1" thickBot="1" x14ac:dyDescent="0.3">
      <c r="A39" s="20" t="s">
        <v>7</v>
      </c>
      <c r="B39" s="26" t="s">
        <v>24</v>
      </c>
      <c r="C39" s="14">
        <f>SUM(D39:I39)</f>
        <v>0</v>
      </c>
      <c r="D39" s="7"/>
      <c r="E39" s="7"/>
      <c r="F39" s="7"/>
      <c r="G39" s="7"/>
      <c r="H39" s="7"/>
      <c r="I39" s="15"/>
      <c r="J39" s="11" t="s">
        <v>24</v>
      </c>
      <c r="K39" s="6" t="s">
        <v>24</v>
      </c>
      <c r="L39" s="6"/>
      <c r="M39" s="7"/>
      <c r="N39" s="7" t="s">
        <v>24</v>
      </c>
      <c r="O39" s="7"/>
      <c r="P39" s="13"/>
    </row>
    <row r="40" spans="1:16" ht="15" hidden="1" thickTop="1" thickBot="1" x14ac:dyDescent="0.3">
      <c r="A40" s="20" t="s">
        <v>8</v>
      </c>
      <c r="B40" s="26">
        <f>SUM(C40,J40)</f>
        <v>0</v>
      </c>
      <c r="C40" s="14">
        <f>SUM(D40:I40)</f>
        <v>0</v>
      </c>
      <c r="D40" s="7"/>
      <c r="E40" s="7"/>
      <c r="F40" s="7"/>
      <c r="G40" s="7"/>
      <c r="H40" s="7"/>
      <c r="I40" s="15"/>
      <c r="J40" s="11">
        <f t="shared" si="10"/>
        <v>0</v>
      </c>
      <c r="K40" s="6"/>
      <c r="L40" s="6"/>
      <c r="M40" s="7"/>
      <c r="N40" s="7"/>
      <c r="O40" s="7"/>
      <c r="P40" s="13"/>
    </row>
    <row r="41" spans="1:16" ht="15" hidden="1" thickTop="1" thickBot="1" x14ac:dyDescent="0.3">
      <c r="A41" s="20" t="s">
        <v>4</v>
      </c>
      <c r="B41" s="26">
        <f>SUM(J41+C41)</f>
        <v>4</v>
      </c>
      <c r="C41" s="14">
        <v>4</v>
      </c>
      <c r="D41" s="7">
        <v>4</v>
      </c>
      <c r="E41" s="7"/>
      <c r="F41" s="7"/>
      <c r="G41" s="7"/>
      <c r="H41" s="7"/>
      <c r="I41" s="15"/>
      <c r="J41" s="11">
        <f t="shared" si="10"/>
        <v>0</v>
      </c>
      <c r="K41" s="6"/>
      <c r="L41" s="6"/>
      <c r="M41" s="7"/>
      <c r="N41" s="7"/>
      <c r="O41" s="7"/>
      <c r="P41" s="13"/>
    </row>
    <row r="42" spans="1:16" ht="15" hidden="1" thickTop="1" thickBot="1" x14ac:dyDescent="0.3">
      <c r="A42" s="25" t="s">
        <v>9</v>
      </c>
      <c r="B42" s="26">
        <v>6</v>
      </c>
      <c r="C42" s="27">
        <f>SUM(C36:C41)</f>
        <v>6</v>
      </c>
      <c r="D42" s="27">
        <f t="shared" ref="D42:I42" si="11">SUM(D36:D41)</f>
        <v>5</v>
      </c>
      <c r="E42" s="27">
        <f t="shared" si="11"/>
        <v>0</v>
      </c>
      <c r="F42" s="27">
        <f t="shared" si="11"/>
        <v>0</v>
      </c>
      <c r="G42" s="27">
        <f t="shared" si="11"/>
        <v>1</v>
      </c>
      <c r="H42" s="27">
        <f t="shared" si="11"/>
        <v>0</v>
      </c>
      <c r="I42" s="27">
        <f t="shared" si="11"/>
        <v>0</v>
      </c>
      <c r="J42" s="30">
        <f>SUM(J36:J41)</f>
        <v>0</v>
      </c>
      <c r="K42" s="30">
        <f t="shared" ref="K42:P42" si="12">SUM(K36:K41)</f>
        <v>0</v>
      </c>
      <c r="L42" s="30">
        <f t="shared" si="12"/>
        <v>0</v>
      </c>
      <c r="M42" s="30">
        <f t="shared" si="12"/>
        <v>0</v>
      </c>
      <c r="N42" s="30">
        <f t="shared" si="12"/>
        <v>0</v>
      </c>
      <c r="O42" s="30">
        <f t="shared" si="12"/>
        <v>0</v>
      </c>
      <c r="P42" s="30">
        <f t="shared" si="12"/>
        <v>0</v>
      </c>
    </row>
    <row r="43" spans="1:16" ht="15" hidden="1" thickTop="1" thickBot="1" x14ac:dyDescent="0.3"/>
    <row r="44" spans="1:16" ht="15" hidden="1" thickTop="1" thickBot="1" x14ac:dyDescent="0.3">
      <c r="A44" s="19" t="s">
        <v>22</v>
      </c>
      <c r="B44" s="16"/>
      <c r="C44" s="158" t="s">
        <v>0</v>
      </c>
      <c r="D44" s="159"/>
      <c r="E44" s="159"/>
      <c r="F44" s="159"/>
      <c r="G44" s="159"/>
      <c r="H44" s="159"/>
      <c r="I44" s="160"/>
      <c r="J44" s="158" t="s">
        <v>1</v>
      </c>
      <c r="K44" s="159"/>
      <c r="L44" s="159"/>
      <c r="M44" s="159"/>
      <c r="N44" s="159"/>
      <c r="O44" s="159"/>
      <c r="P44" s="160"/>
    </row>
    <row r="45" spans="1:16" ht="28.2" hidden="1" thickTop="1" x14ac:dyDescent="0.25">
      <c r="A45" s="18" t="s">
        <v>10</v>
      </c>
      <c r="B45" s="21" t="s">
        <v>11</v>
      </c>
      <c r="C45" s="22" t="s">
        <v>12</v>
      </c>
      <c r="D45" s="23" t="s">
        <v>2</v>
      </c>
      <c r="E45" s="23" t="s">
        <v>3</v>
      </c>
      <c r="F45" s="23" t="s">
        <v>13</v>
      </c>
      <c r="G45" s="23" t="s">
        <v>15</v>
      </c>
      <c r="H45" s="23" t="s">
        <v>14</v>
      </c>
      <c r="I45" s="24" t="s">
        <v>16</v>
      </c>
      <c r="J45" s="22" t="s">
        <v>17</v>
      </c>
      <c r="K45" s="23" t="s">
        <v>2</v>
      </c>
      <c r="L45" s="23" t="s">
        <v>3</v>
      </c>
      <c r="M45" s="23" t="s">
        <v>13</v>
      </c>
      <c r="N45" s="23" t="s">
        <v>15</v>
      </c>
      <c r="O45" s="23" t="s">
        <v>14</v>
      </c>
      <c r="P45" s="24" t="s">
        <v>16</v>
      </c>
    </row>
    <row r="46" spans="1:16" hidden="1" x14ac:dyDescent="0.25">
      <c r="A46" s="20" t="s">
        <v>18</v>
      </c>
      <c r="B46" s="17">
        <f>SUM(C46,J46)</f>
        <v>3</v>
      </c>
      <c r="C46" s="14">
        <v>2</v>
      </c>
      <c r="D46" s="7">
        <v>2</v>
      </c>
      <c r="E46" s="7"/>
      <c r="F46" s="7"/>
      <c r="G46" s="7" t="s">
        <v>24</v>
      </c>
      <c r="H46" s="7"/>
      <c r="I46" s="15"/>
      <c r="J46" s="11">
        <v>1</v>
      </c>
      <c r="K46" s="6"/>
      <c r="L46" s="6">
        <v>1</v>
      </c>
      <c r="M46" s="7"/>
      <c r="N46" s="7"/>
      <c r="O46" s="7"/>
      <c r="P46" s="12"/>
    </row>
    <row r="47" spans="1:16" hidden="1" x14ac:dyDescent="0.25">
      <c r="A47" s="20" t="s">
        <v>5</v>
      </c>
      <c r="B47" s="17">
        <v>4</v>
      </c>
      <c r="C47" s="14">
        <v>4</v>
      </c>
      <c r="D47" s="7">
        <v>4</v>
      </c>
      <c r="E47" s="7"/>
      <c r="F47" s="7"/>
      <c r="G47" s="7" t="s">
        <v>24</v>
      </c>
      <c r="H47" s="7"/>
      <c r="I47" s="15"/>
      <c r="J47" s="11">
        <f>SUM(K47:P47)</f>
        <v>0</v>
      </c>
      <c r="K47" s="6"/>
      <c r="L47" s="6"/>
      <c r="M47" s="7"/>
      <c r="N47" s="7"/>
      <c r="O47" s="7"/>
      <c r="P47" s="12"/>
    </row>
    <row r="48" spans="1:16" hidden="1" x14ac:dyDescent="0.25">
      <c r="A48" s="20" t="s">
        <v>6</v>
      </c>
      <c r="B48" s="17">
        <f>SUM(C48,J48)</f>
        <v>8</v>
      </c>
      <c r="C48" s="14">
        <v>4</v>
      </c>
      <c r="D48" s="7">
        <v>4</v>
      </c>
      <c r="E48" s="7"/>
      <c r="F48" s="7"/>
      <c r="G48" s="7"/>
      <c r="H48" s="7"/>
      <c r="I48" s="15"/>
      <c r="J48" s="11">
        <v>4</v>
      </c>
      <c r="K48" s="6">
        <v>4</v>
      </c>
      <c r="L48" s="6" t="s">
        <v>24</v>
      </c>
      <c r="M48" s="7"/>
      <c r="N48" s="7"/>
      <c r="O48" s="7"/>
      <c r="P48" s="13"/>
    </row>
    <row r="49" spans="1:16" hidden="1" x14ac:dyDescent="0.25">
      <c r="A49" s="20" t="s">
        <v>7</v>
      </c>
      <c r="B49" s="17">
        <f>SUM(C49,J49)</f>
        <v>0</v>
      </c>
      <c r="C49" s="14">
        <f>SUM(D49:I49)</f>
        <v>0</v>
      </c>
      <c r="D49" s="7"/>
      <c r="E49" s="7"/>
      <c r="F49" s="7"/>
      <c r="G49" s="7"/>
      <c r="H49" s="7"/>
      <c r="I49" s="15"/>
      <c r="J49" s="11">
        <f>SUM(K49:P49)</f>
        <v>0</v>
      </c>
      <c r="K49" s="6"/>
      <c r="L49" s="6"/>
      <c r="M49" s="7"/>
      <c r="N49" s="7"/>
      <c r="O49" s="7"/>
      <c r="P49" s="13"/>
    </row>
    <row r="50" spans="1:16" hidden="1" x14ac:dyDescent="0.25">
      <c r="A50" s="20" t="s">
        <v>8</v>
      </c>
      <c r="B50" s="17">
        <f>SUM(C50,J50)</f>
        <v>7</v>
      </c>
      <c r="C50" s="14">
        <v>1</v>
      </c>
      <c r="D50" s="7">
        <v>1</v>
      </c>
      <c r="E50" s="7"/>
      <c r="F50" s="7"/>
      <c r="G50" s="7"/>
      <c r="H50" s="7"/>
      <c r="I50" s="15"/>
      <c r="J50" s="11">
        <v>6</v>
      </c>
      <c r="K50" s="6">
        <v>6</v>
      </c>
      <c r="L50" s="6"/>
      <c r="M50" s="7"/>
      <c r="N50" s="7"/>
      <c r="O50" s="7"/>
      <c r="P50" s="13"/>
    </row>
    <row r="51" spans="1:16" hidden="1" x14ac:dyDescent="0.25">
      <c r="A51" s="20" t="s">
        <v>4</v>
      </c>
      <c r="B51" s="17">
        <v>10</v>
      </c>
      <c r="C51" s="14">
        <v>10</v>
      </c>
      <c r="D51" s="7">
        <v>7</v>
      </c>
      <c r="E51" s="7"/>
      <c r="F51" s="7">
        <v>1</v>
      </c>
      <c r="G51" s="7">
        <v>3</v>
      </c>
      <c r="H51" s="7"/>
      <c r="I51" s="15"/>
      <c r="J51" s="11">
        <f>SUM(K51:P51)</f>
        <v>0</v>
      </c>
      <c r="K51" s="6"/>
      <c r="L51" s="6"/>
      <c r="M51" s="7"/>
      <c r="N51" s="7"/>
      <c r="O51" s="7"/>
      <c r="P51" s="13"/>
    </row>
    <row r="52" spans="1:16" ht="14.4" hidden="1" thickBot="1" x14ac:dyDescent="0.3">
      <c r="A52" s="25" t="s">
        <v>9</v>
      </c>
      <c r="B52" s="26">
        <f>SUM(C52,J52)</f>
        <v>32</v>
      </c>
      <c r="C52" s="27">
        <f>SUM(C46:C51)</f>
        <v>21</v>
      </c>
      <c r="D52" s="27">
        <f t="shared" ref="D52:I52" si="13">SUM(D46:D51)</f>
        <v>18</v>
      </c>
      <c r="E52" s="27">
        <f t="shared" si="13"/>
        <v>0</v>
      </c>
      <c r="F52" s="27">
        <f t="shared" si="13"/>
        <v>1</v>
      </c>
      <c r="G52" s="27">
        <f t="shared" si="13"/>
        <v>3</v>
      </c>
      <c r="H52" s="27">
        <f t="shared" si="13"/>
        <v>0</v>
      </c>
      <c r="I52" s="27">
        <f t="shared" si="13"/>
        <v>0</v>
      </c>
      <c r="J52" s="30">
        <f t="shared" ref="J52:P52" si="14">SUM(J46:J51)</f>
        <v>11</v>
      </c>
      <c r="K52" s="30">
        <f t="shared" si="14"/>
        <v>10</v>
      </c>
      <c r="L52" s="30">
        <f t="shared" si="14"/>
        <v>1</v>
      </c>
      <c r="M52" s="30">
        <f t="shared" si="14"/>
        <v>0</v>
      </c>
      <c r="N52" s="30">
        <f t="shared" si="14"/>
        <v>0</v>
      </c>
      <c r="O52" s="30">
        <f t="shared" si="14"/>
        <v>0</v>
      </c>
      <c r="P52" s="62">
        <f t="shared" si="14"/>
        <v>0</v>
      </c>
    </row>
    <row r="53" spans="1:16" ht="14.4" hidden="1" thickTop="1" x14ac:dyDescent="0.25"/>
  </sheetData>
  <mergeCells count="9">
    <mergeCell ref="C44:I44"/>
    <mergeCell ref="J44:P44"/>
    <mergeCell ref="C23:I23"/>
    <mergeCell ref="A1:XFD1"/>
    <mergeCell ref="C12:I12"/>
    <mergeCell ref="J12:P12"/>
    <mergeCell ref="J23:P23"/>
    <mergeCell ref="C34:I34"/>
    <mergeCell ref="J34:P34"/>
  </mergeCells>
  <phoneticPr fontId="3" type="noConversion"/>
  <pageMargins left="0.5" right="0.25" top="1.5" bottom="1" header="1.1599999999999999" footer="0.5"/>
  <pageSetup scale="82" orientation="landscape" r:id="rId1"/>
  <headerFooter alignWithMargins="0">
    <oddHeader>&amp;C&amp;11&amp;K000000THE UNIVERSITY OF ALABAMA IN HUNTSVILLE
FACULTY TRANSFERS/PROMOTIONS
September 1, 2013 - August 31, 2014</oddHeader>
  </headerFooter>
  <rowBreaks count="2" manualBreakCount="2">
    <brk id="10" max="16383" man="1"/>
    <brk id="32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indowProtection="1" tabSelected="1" zoomScale="125" zoomScaleNormal="125" workbookViewId="0">
      <selection activeCell="D5" sqref="D5"/>
    </sheetView>
  </sheetViews>
  <sheetFormatPr defaultRowHeight="13.8" x14ac:dyDescent="0.25"/>
  <cols>
    <col min="1" max="1" width="24" style="5" customWidth="1"/>
    <col min="2" max="3" width="8.5546875" style="5" customWidth="1"/>
    <col min="4" max="4" width="7.6640625" style="5" customWidth="1"/>
    <col min="5" max="5" width="9" style="5" customWidth="1"/>
    <col min="6" max="6" width="6.109375" style="5" bestFit="1" customWidth="1"/>
    <col min="7" max="7" width="6.6640625" style="5" bestFit="1" customWidth="1"/>
    <col min="8" max="8" width="7.33203125" style="5" customWidth="1"/>
    <col min="9" max="9" width="7.109375" style="5" customWidth="1"/>
    <col min="10" max="10" width="8.88671875" style="5" bestFit="1" customWidth="1"/>
    <col min="11" max="11" width="7.88671875" style="5" customWidth="1"/>
    <col min="12" max="12" width="8.33203125" style="5" customWidth="1"/>
    <col min="13" max="13" width="6.109375" style="5" bestFit="1" customWidth="1"/>
    <col min="14" max="14" width="6.6640625" style="5" bestFit="1" customWidth="1"/>
    <col min="15" max="15" width="7.33203125" style="5" customWidth="1"/>
    <col min="16" max="16" width="7.88671875" style="5" customWidth="1"/>
  </cols>
  <sheetData>
    <row r="1" spans="1:18" s="154" customFormat="1" ht="30" customHeight="1" x14ac:dyDescent="0.25"/>
    <row r="2" spans="1:18" s="2" customFormat="1" ht="14.4" x14ac:dyDescent="0.25">
      <c r="A2" s="119"/>
      <c r="B2" s="119"/>
      <c r="C2" s="126" t="s">
        <v>0</v>
      </c>
      <c r="D2" s="126"/>
      <c r="E2" s="126"/>
      <c r="F2" s="126"/>
      <c r="G2" s="126"/>
      <c r="H2" s="126"/>
      <c r="I2" s="126"/>
      <c r="J2" s="126" t="s">
        <v>1</v>
      </c>
      <c r="K2" s="126"/>
      <c r="L2" s="126"/>
      <c r="M2" s="126"/>
      <c r="N2" s="126"/>
      <c r="O2" s="126"/>
      <c r="P2" s="126"/>
    </row>
    <row r="3" spans="1:18" s="2" customFormat="1" ht="27.6" x14ac:dyDescent="0.25">
      <c r="A3" s="84" t="s">
        <v>27</v>
      </c>
      <c r="B3" s="63" t="s">
        <v>11</v>
      </c>
      <c r="C3" s="63" t="s">
        <v>12</v>
      </c>
      <c r="D3" s="63" t="s">
        <v>2</v>
      </c>
      <c r="E3" s="63" t="s">
        <v>3</v>
      </c>
      <c r="F3" s="63" t="s">
        <v>13</v>
      </c>
      <c r="G3" s="63" t="s">
        <v>15</v>
      </c>
      <c r="H3" s="63" t="s">
        <v>14</v>
      </c>
      <c r="I3" s="63" t="s">
        <v>16</v>
      </c>
      <c r="J3" s="63" t="s">
        <v>17</v>
      </c>
      <c r="K3" s="63" t="s">
        <v>2</v>
      </c>
      <c r="L3" s="63" t="s">
        <v>3</v>
      </c>
      <c r="M3" s="63" t="s">
        <v>13</v>
      </c>
      <c r="N3" s="63" t="s">
        <v>15</v>
      </c>
      <c r="O3" s="63" t="s">
        <v>14</v>
      </c>
      <c r="P3" s="63" t="s">
        <v>16</v>
      </c>
      <c r="Q3" s="1"/>
      <c r="R3" s="1"/>
    </row>
    <row r="4" spans="1:18" s="2" customFormat="1" ht="21.75" customHeight="1" x14ac:dyDescent="0.25">
      <c r="A4" s="119" t="s">
        <v>18</v>
      </c>
      <c r="B4" s="127">
        <v>2</v>
      </c>
      <c r="C4" s="128">
        <v>0</v>
      </c>
      <c r="D4" s="121">
        <v>0</v>
      </c>
      <c r="E4" s="120">
        <v>0</v>
      </c>
      <c r="F4" s="120">
        <v>0</v>
      </c>
      <c r="G4" s="120">
        <v>0</v>
      </c>
      <c r="H4" s="120">
        <v>0</v>
      </c>
      <c r="I4" s="120">
        <v>0</v>
      </c>
      <c r="J4" s="129">
        <v>2</v>
      </c>
      <c r="K4" s="120">
        <v>1</v>
      </c>
      <c r="L4" s="120">
        <v>1</v>
      </c>
      <c r="M4" s="120">
        <v>0</v>
      </c>
      <c r="N4" s="120">
        <v>0</v>
      </c>
      <c r="O4" s="120">
        <v>0</v>
      </c>
      <c r="P4" s="120">
        <v>0</v>
      </c>
      <c r="Q4" s="1"/>
      <c r="R4" s="1"/>
    </row>
    <row r="5" spans="1:18" s="2" customFormat="1" ht="21.75" customHeight="1" x14ac:dyDescent="0.25">
      <c r="A5" s="119" t="s">
        <v>5</v>
      </c>
      <c r="B5" s="127">
        <v>11</v>
      </c>
      <c r="C5" s="128">
        <v>9</v>
      </c>
      <c r="D5" s="120">
        <v>8</v>
      </c>
      <c r="E5" s="120">
        <v>0</v>
      </c>
      <c r="F5" s="120">
        <v>0</v>
      </c>
      <c r="G5" s="120">
        <v>1</v>
      </c>
      <c r="H5" s="120">
        <v>0</v>
      </c>
      <c r="I5" s="120">
        <v>0</v>
      </c>
      <c r="J5" s="129">
        <v>2</v>
      </c>
      <c r="K5" s="120">
        <v>2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"/>
      <c r="R5" s="1"/>
    </row>
    <row r="6" spans="1:18" s="2" customFormat="1" ht="21.75" customHeight="1" x14ac:dyDescent="0.25">
      <c r="A6" s="119" t="s">
        <v>6</v>
      </c>
      <c r="B6" s="127">
        <v>5</v>
      </c>
      <c r="C6" s="128">
        <v>2</v>
      </c>
      <c r="D6" s="120">
        <v>2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9">
        <v>3</v>
      </c>
      <c r="K6" s="120">
        <v>3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"/>
      <c r="R6" s="1"/>
    </row>
    <row r="7" spans="1:18" s="2" customFormat="1" ht="22.5" customHeight="1" x14ac:dyDescent="0.25">
      <c r="A7" s="119" t="s">
        <v>7</v>
      </c>
      <c r="B7" s="127">
        <v>0</v>
      </c>
      <c r="C7" s="128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9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"/>
      <c r="R7" s="1"/>
    </row>
    <row r="8" spans="1:18" s="2" customFormat="1" ht="21" customHeight="1" x14ac:dyDescent="0.25">
      <c r="A8" s="119" t="s">
        <v>8</v>
      </c>
      <c r="B8" s="127">
        <v>3</v>
      </c>
      <c r="C8" s="128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9">
        <v>3</v>
      </c>
      <c r="K8" s="120">
        <v>3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"/>
      <c r="R8" s="1"/>
    </row>
    <row r="9" spans="1:18" s="2" customFormat="1" ht="23.25" customHeight="1" x14ac:dyDescent="0.25">
      <c r="A9" s="119" t="s">
        <v>4</v>
      </c>
      <c r="B9" s="127">
        <v>4</v>
      </c>
      <c r="C9" s="128">
        <v>2</v>
      </c>
      <c r="D9" s="120">
        <v>2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9">
        <v>2</v>
      </c>
      <c r="K9" s="120">
        <v>2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"/>
      <c r="R9" s="1"/>
    </row>
    <row r="10" spans="1:18" s="4" customFormat="1" ht="23.25" customHeight="1" x14ac:dyDescent="0.25">
      <c r="A10" s="130" t="s">
        <v>28</v>
      </c>
      <c r="B10" s="131">
        <v>25</v>
      </c>
      <c r="C10" s="132">
        <v>13</v>
      </c>
      <c r="D10" s="132">
        <v>12</v>
      </c>
      <c r="E10" s="132">
        <v>0</v>
      </c>
      <c r="F10" s="132">
        <v>0</v>
      </c>
      <c r="G10" s="132">
        <v>1</v>
      </c>
      <c r="H10" s="132">
        <v>0</v>
      </c>
      <c r="I10" s="132">
        <v>0</v>
      </c>
      <c r="J10" s="133">
        <v>12</v>
      </c>
      <c r="K10" s="134">
        <v>11</v>
      </c>
      <c r="L10" s="134">
        <v>1</v>
      </c>
      <c r="M10" s="134">
        <v>0</v>
      </c>
      <c r="N10" s="134">
        <v>0</v>
      </c>
      <c r="O10" s="134">
        <v>0</v>
      </c>
      <c r="P10" s="134">
        <v>0</v>
      </c>
      <c r="Q10" s="3"/>
      <c r="R10" s="3"/>
    </row>
    <row r="11" spans="1:18" s="10" customFormat="1" x14ac:dyDescent="0.25">
      <c r="A11" s="8"/>
      <c r="B11" s="9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8" ht="15" hidden="1" thickTop="1" thickBot="1" x14ac:dyDescent="0.3">
      <c r="A12" s="19" t="s">
        <v>19</v>
      </c>
      <c r="B12" s="16"/>
      <c r="C12" s="158" t="s">
        <v>0</v>
      </c>
      <c r="D12" s="159"/>
      <c r="E12" s="159"/>
      <c r="F12" s="159"/>
      <c r="G12" s="159"/>
      <c r="H12" s="159"/>
      <c r="I12" s="160"/>
      <c r="J12" s="158" t="s">
        <v>1</v>
      </c>
      <c r="K12" s="159"/>
      <c r="L12" s="159"/>
      <c r="M12" s="159"/>
      <c r="N12" s="159"/>
      <c r="O12" s="159"/>
      <c r="P12" s="160"/>
    </row>
    <row r="13" spans="1:18" ht="42" hidden="1" thickTop="1" x14ac:dyDescent="0.25">
      <c r="A13" s="18" t="s">
        <v>10</v>
      </c>
      <c r="B13" s="21" t="s">
        <v>11</v>
      </c>
      <c r="C13" s="22" t="s">
        <v>12</v>
      </c>
      <c r="D13" s="23" t="s">
        <v>2</v>
      </c>
      <c r="E13" s="23" t="s">
        <v>3</v>
      </c>
      <c r="F13" s="23" t="s">
        <v>13</v>
      </c>
      <c r="G13" s="23" t="s">
        <v>15</v>
      </c>
      <c r="H13" s="23" t="s">
        <v>14</v>
      </c>
      <c r="I13" s="24" t="s">
        <v>16</v>
      </c>
      <c r="J13" s="22" t="s">
        <v>17</v>
      </c>
      <c r="K13" s="23" t="s">
        <v>2</v>
      </c>
      <c r="L13" s="23" t="s">
        <v>3</v>
      </c>
      <c r="M13" s="23" t="s">
        <v>13</v>
      </c>
      <c r="N13" s="23" t="s">
        <v>15</v>
      </c>
      <c r="O13" s="23" t="s">
        <v>14</v>
      </c>
      <c r="P13" s="24" t="s">
        <v>16</v>
      </c>
    </row>
    <row r="14" spans="1:18" hidden="1" x14ac:dyDescent="0.25">
      <c r="A14" s="20" t="s">
        <v>18</v>
      </c>
      <c r="B14" s="17">
        <v>1</v>
      </c>
      <c r="C14" s="14"/>
      <c r="D14" s="7"/>
      <c r="E14" s="7"/>
      <c r="F14" s="7"/>
      <c r="G14" s="7"/>
      <c r="H14" s="7"/>
      <c r="I14" s="15"/>
      <c r="J14" s="11">
        <v>1</v>
      </c>
      <c r="K14" s="6">
        <v>1</v>
      </c>
      <c r="L14" s="6"/>
      <c r="M14" s="7"/>
      <c r="N14" s="7"/>
      <c r="O14" s="7"/>
      <c r="P14" s="12"/>
    </row>
    <row r="15" spans="1:18" hidden="1" x14ac:dyDescent="0.25">
      <c r="A15" s="20" t="s">
        <v>5</v>
      </c>
      <c r="B15" s="17">
        <v>1</v>
      </c>
      <c r="C15" s="14">
        <v>1</v>
      </c>
      <c r="D15" s="7">
        <v>1</v>
      </c>
      <c r="E15" s="7"/>
      <c r="F15" s="7"/>
      <c r="G15" s="7"/>
      <c r="H15" s="7"/>
      <c r="I15" s="15"/>
      <c r="J15" s="11"/>
      <c r="K15" s="6"/>
      <c r="L15" s="6"/>
      <c r="M15" s="7"/>
      <c r="N15" s="7"/>
      <c r="O15" s="7"/>
      <c r="P15" s="12"/>
    </row>
    <row r="16" spans="1:18" hidden="1" x14ac:dyDescent="0.25">
      <c r="A16" s="20" t="s">
        <v>6</v>
      </c>
      <c r="B16" s="17"/>
      <c r="C16" s="14"/>
      <c r="D16" s="7"/>
      <c r="E16" s="7"/>
      <c r="F16" s="7"/>
      <c r="G16" s="7"/>
      <c r="H16" s="7"/>
      <c r="I16" s="15"/>
      <c r="J16" s="11"/>
      <c r="K16" s="6"/>
      <c r="L16" s="6"/>
      <c r="M16" s="7"/>
      <c r="N16" s="7"/>
      <c r="O16" s="7"/>
      <c r="P16" s="13"/>
    </row>
    <row r="17" spans="1:16" hidden="1" x14ac:dyDescent="0.25">
      <c r="A17" s="20" t="s">
        <v>7</v>
      </c>
      <c r="B17" s="17"/>
      <c r="C17" s="14"/>
      <c r="D17" s="7"/>
      <c r="E17" s="7"/>
      <c r="F17" s="7"/>
      <c r="G17" s="7"/>
      <c r="H17" s="7"/>
      <c r="I17" s="15"/>
      <c r="J17" s="11"/>
      <c r="K17" s="6"/>
      <c r="L17" s="6"/>
      <c r="M17" s="7"/>
      <c r="N17" s="7"/>
      <c r="O17" s="7"/>
      <c r="P17" s="13"/>
    </row>
    <row r="18" spans="1:16" hidden="1" x14ac:dyDescent="0.25">
      <c r="A18" s="20" t="s">
        <v>8</v>
      </c>
      <c r="B18" s="17">
        <v>1</v>
      </c>
      <c r="C18" s="14"/>
      <c r="D18" s="7"/>
      <c r="E18" s="7"/>
      <c r="F18" s="7"/>
      <c r="G18" s="7"/>
      <c r="H18" s="7"/>
      <c r="I18" s="15"/>
      <c r="J18" s="11">
        <v>1</v>
      </c>
      <c r="K18" s="6">
        <v>1</v>
      </c>
      <c r="L18" s="6"/>
      <c r="M18" s="7"/>
      <c r="N18" s="7"/>
      <c r="O18" s="7"/>
      <c r="P18" s="13"/>
    </row>
    <row r="19" spans="1:16" hidden="1" x14ac:dyDescent="0.25">
      <c r="A19" s="20" t="s">
        <v>4</v>
      </c>
      <c r="B19" s="17">
        <v>1</v>
      </c>
      <c r="C19" s="14"/>
      <c r="D19" s="7"/>
      <c r="E19" s="7"/>
      <c r="F19" s="7"/>
      <c r="G19" s="7"/>
      <c r="H19" s="7"/>
      <c r="I19" s="15"/>
      <c r="J19" s="11">
        <v>1</v>
      </c>
      <c r="K19" s="6">
        <v>1</v>
      </c>
      <c r="L19" s="6"/>
      <c r="M19" s="7"/>
      <c r="N19" s="7"/>
      <c r="O19" s="7"/>
      <c r="P19" s="13"/>
    </row>
    <row r="20" spans="1:16" s="40" customFormat="1" ht="14.4" hidden="1" thickBot="1" x14ac:dyDescent="0.3">
      <c r="A20" s="25" t="s">
        <v>9</v>
      </c>
      <c r="B20" s="34">
        <v>4</v>
      </c>
      <c r="C20" s="35">
        <v>1</v>
      </c>
      <c r="D20" s="36">
        <v>1</v>
      </c>
      <c r="E20" s="36">
        <v>0</v>
      </c>
      <c r="F20" s="36">
        <v>0</v>
      </c>
      <c r="G20" s="36">
        <v>0</v>
      </c>
      <c r="H20" s="36">
        <v>0</v>
      </c>
      <c r="I20" s="37">
        <v>0</v>
      </c>
      <c r="J20" s="38">
        <v>3</v>
      </c>
      <c r="K20" s="39">
        <v>3</v>
      </c>
      <c r="L20" s="32" t="s">
        <v>23</v>
      </c>
      <c r="M20" s="36">
        <v>0</v>
      </c>
      <c r="N20" s="36">
        <v>0</v>
      </c>
      <c r="O20" s="36">
        <v>0</v>
      </c>
      <c r="P20" s="33" t="s">
        <v>24</v>
      </c>
    </row>
    <row r="21" spans="1:16" ht="15" hidden="1" thickTop="1" thickBot="1" x14ac:dyDescent="0.3">
      <c r="B21" s="5" t="s">
        <v>24</v>
      </c>
      <c r="C21" s="5" t="s">
        <v>24</v>
      </c>
      <c r="D21" s="5" t="s">
        <v>24</v>
      </c>
      <c r="J21" s="5" t="s">
        <v>24</v>
      </c>
      <c r="K21" s="5" t="s">
        <v>24</v>
      </c>
    </row>
    <row r="22" spans="1:16" ht="15" hidden="1" thickTop="1" thickBot="1" x14ac:dyDescent="0.3">
      <c r="A22" s="19" t="s">
        <v>20</v>
      </c>
      <c r="B22" s="16"/>
      <c r="C22" s="158" t="s">
        <v>0</v>
      </c>
      <c r="D22" s="159"/>
      <c r="E22" s="159"/>
      <c r="F22" s="159"/>
      <c r="G22" s="159"/>
      <c r="H22" s="159"/>
      <c r="I22" s="160"/>
      <c r="J22" s="158" t="s">
        <v>1</v>
      </c>
      <c r="K22" s="159"/>
      <c r="L22" s="159"/>
      <c r="M22" s="159"/>
      <c r="N22" s="159"/>
      <c r="O22" s="159"/>
      <c r="P22" s="160"/>
    </row>
    <row r="23" spans="1:16" ht="42" hidden="1" thickTop="1" x14ac:dyDescent="0.25">
      <c r="A23" s="18" t="s">
        <v>10</v>
      </c>
      <c r="B23" s="21" t="s">
        <v>11</v>
      </c>
      <c r="C23" s="22" t="s">
        <v>12</v>
      </c>
      <c r="D23" s="23" t="s">
        <v>2</v>
      </c>
      <c r="E23" s="23" t="s">
        <v>3</v>
      </c>
      <c r="F23" s="23" t="s">
        <v>13</v>
      </c>
      <c r="G23" s="23" t="s">
        <v>15</v>
      </c>
      <c r="H23" s="23" t="s">
        <v>14</v>
      </c>
      <c r="I23" s="24" t="s">
        <v>16</v>
      </c>
      <c r="J23" s="22" t="s">
        <v>17</v>
      </c>
      <c r="K23" s="23" t="s">
        <v>2</v>
      </c>
      <c r="L23" s="23" t="s">
        <v>3</v>
      </c>
      <c r="M23" s="23" t="s">
        <v>13</v>
      </c>
      <c r="N23" s="23" t="s">
        <v>15</v>
      </c>
      <c r="O23" s="23" t="s">
        <v>14</v>
      </c>
      <c r="P23" s="24" t="s">
        <v>16</v>
      </c>
    </row>
    <row r="24" spans="1:16" hidden="1" x14ac:dyDescent="0.25">
      <c r="A24" s="20" t="s">
        <v>18</v>
      </c>
      <c r="B24" s="17"/>
      <c r="C24" s="14"/>
      <c r="D24" s="7"/>
      <c r="E24" s="7"/>
      <c r="F24" s="7"/>
      <c r="G24" s="7"/>
      <c r="H24" s="7"/>
      <c r="I24" s="15"/>
      <c r="J24" s="11"/>
      <c r="K24" s="6"/>
      <c r="L24" s="6"/>
      <c r="M24" s="7"/>
      <c r="N24" s="7"/>
      <c r="O24" s="7"/>
      <c r="P24" s="12"/>
    </row>
    <row r="25" spans="1:16" hidden="1" x14ac:dyDescent="0.25">
      <c r="A25" s="20" t="s">
        <v>5</v>
      </c>
      <c r="B25" s="17">
        <v>1</v>
      </c>
      <c r="C25" s="14" t="s">
        <v>24</v>
      </c>
      <c r="D25" s="7" t="s">
        <v>24</v>
      </c>
      <c r="E25" s="7"/>
      <c r="F25" s="7"/>
      <c r="G25" s="7"/>
      <c r="H25" s="7"/>
      <c r="I25" s="15"/>
      <c r="J25" s="11">
        <v>1</v>
      </c>
      <c r="K25" s="6">
        <v>1</v>
      </c>
      <c r="L25" s="6"/>
      <c r="M25" s="7"/>
      <c r="N25" s="7"/>
      <c r="O25" s="7"/>
      <c r="P25" s="12"/>
    </row>
    <row r="26" spans="1:16" hidden="1" x14ac:dyDescent="0.25">
      <c r="A26" s="20" t="s">
        <v>6</v>
      </c>
      <c r="B26" s="17">
        <v>1</v>
      </c>
      <c r="C26" s="14"/>
      <c r="D26" s="7"/>
      <c r="E26" s="7"/>
      <c r="F26" s="7"/>
      <c r="G26" s="7"/>
      <c r="H26" s="7"/>
      <c r="I26" s="15"/>
      <c r="J26" s="11">
        <v>1</v>
      </c>
      <c r="K26" s="6">
        <v>1</v>
      </c>
      <c r="L26" s="6"/>
      <c r="M26" s="7"/>
      <c r="N26" s="7"/>
      <c r="O26" s="7"/>
      <c r="P26" s="13"/>
    </row>
    <row r="27" spans="1:16" hidden="1" x14ac:dyDescent="0.25">
      <c r="A27" s="20" t="s">
        <v>7</v>
      </c>
      <c r="B27" s="17"/>
      <c r="C27" s="14"/>
      <c r="D27" s="7"/>
      <c r="E27" s="7"/>
      <c r="F27" s="7"/>
      <c r="G27" s="7"/>
      <c r="H27" s="7"/>
      <c r="I27" s="15"/>
      <c r="J27" s="11"/>
      <c r="K27" s="6"/>
      <c r="L27" s="6"/>
      <c r="M27" s="7"/>
      <c r="N27" s="7"/>
      <c r="O27" s="7"/>
      <c r="P27" s="13"/>
    </row>
    <row r="28" spans="1:16" hidden="1" x14ac:dyDescent="0.25">
      <c r="A28" s="20" t="s">
        <v>8</v>
      </c>
      <c r="B28" s="17"/>
      <c r="C28" s="14"/>
      <c r="D28" s="7"/>
      <c r="E28" s="7"/>
      <c r="F28" s="7"/>
      <c r="G28" s="7"/>
      <c r="H28" s="7"/>
      <c r="I28" s="15"/>
      <c r="J28" s="11"/>
      <c r="K28" s="6"/>
      <c r="L28" s="6"/>
      <c r="M28" s="7"/>
      <c r="N28" s="7"/>
      <c r="O28" s="7"/>
      <c r="P28" s="13"/>
    </row>
    <row r="29" spans="1:16" hidden="1" x14ac:dyDescent="0.25">
      <c r="A29" s="20" t="s">
        <v>4</v>
      </c>
      <c r="B29" s="17"/>
      <c r="C29" s="14"/>
      <c r="D29" s="7"/>
      <c r="E29" s="7"/>
      <c r="F29" s="7"/>
      <c r="G29" s="7"/>
      <c r="H29" s="7"/>
      <c r="I29" s="15"/>
      <c r="J29" s="11"/>
      <c r="K29" s="6"/>
      <c r="L29" s="6"/>
      <c r="M29" s="7"/>
      <c r="N29" s="7"/>
      <c r="O29" s="7"/>
      <c r="P29" s="13"/>
    </row>
    <row r="30" spans="1:16" s="40" customFormat="1" ht="14.4" hidden="1" thickBot="1" x14ac:dyDescent="0.3">
      <c r="A30" s="25" t="s">
        <v>9</v>
      </c>
      <c r="B30" s="34">
        <v>2</v>
      </c>
      <c r="C30" s="35" t="s">
        <v>24</v>
      </c>
      <c r="D30" s="36" t="s">
        <v>24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38">
        <v>2</v>
      </c>
      <c r="K30" s="39">
        <v>2</v>
      </c>
      <c r="L30" s="32" t="s">
        <v>23</v>
      </c>
      <c r="M30" s="36">
        <v>0</v>
      </c>
      <c r="N30" s="36">
        <v>0</v>
      </c>
      <c r="O30" s="36">
        <v>0</v>
      </c>
      <c r="P30" s="33" t="s">
        <v>23</v>
      </c>
    </row>
    <row r="31" spans="1:16" ht="15" hidden="1" thickTop="1" thickBot="1" x14ac:dyDescent="0.3"/>
    <row r="32" spans="1:16" ht="15" hidden="1" thickTop="1" thickBot="1" x14ac:dyDescent="0.3">
      <c r="A32" s="19" t="s">
        <v>21</v>
      </c>
      <c r="B32" s="16"/>
      <c r="C32" s="158" t="s">
        <v>0</v>
      </c>
      <c r="D32" s="159"/>
      <c r="E32" s="159"/>
      <c r="F32" s="159"/>
      <c r="G32" s="159"/>
      <c r="H32" s="159"/>
      <c r="I32" s="160"/>
      <c r="J32" s="158" t="s">
        <v>1</v>
      </c>
      <c r="K32" s="159"/>
      <c r="L32" s="159"/>
      <c r="M32" s="159"/>
      <c r="N32" s="159"/>
      <c r="O32" s="159"/>
      <c r="P32" s="160"/>
    </row>
    <row r="33" spans="1:16" ht="42" hidden="1" thickTop="1" x14ac:dyDescent="0.25">
      <c r="A33" s="18" t="s">
        <v>10</v>
      </c>
      <c r="B33" s="21" t="s">
        <v>11</v>
      </c>
      <c r="C33" s="22" t="s">
        <v>12</v>
      </c>
      <c r="D33" s="23" t="s">
        <v>2</v>
      </c>
      <c r="E33" s="23" t="s">
        <v>3</v>
      </c>
      <c r="F33" s="23" t="s">
        <v>13</v>
      </c>
      <c r="G33" s="23" t="s">
        <v>15</v>
      </c>
      <c r="H33" s="23" t="s">
        <v>14</v>
      </c>
      <c r="I33" s="24" t="s">
        <v>16</v>
      </c>
      <c r="J33" s="22" t="s">
        <v>17</v>
      </c>
      <c r="K33" s="23" t="s">
        <v>2</v>
      </c>
      <c r="L33" s="23" t="s">
        <v>3</v>
      </c>
      <c r="M33" s="23" t="s">
        <v>13</v>
      </c>
      <c r="N33" s="23" t="s">
        <v>15</v>
      </c>
      <c r="O33" s="23" t="s">
        <v>14</v>
      </c>
      <c r="P33" s="24" t="s">
        <v>16</v>
      </c>
    </row>
    <row r="34" spans="1:16" hidden="1" x14ac:dyDescent="0.25">
      <c r="A34" s="20" t="s">
        <v>18</v>
      </c>
      <c r="B34" s="17">
        <v>1</v>
      </c>
      <c r="C34" s="57">
        <v>0</v>
      </c>
      <c r="D34" s="58"/>
      <c r="E34" s="58">
        <v>0</v>
      </c>
      <c r="F34" s="58"/>
      <c r="G34" s="58"/>
      <c r="H34" s="58"/>
      <c r="I34" s="59"/>
      <c r="J34" s="60">
        <v>0</v>
      </c>
      <c r="K34" s="61"/>
      <c r="L34" s="61">
        <v>1</v>
      </c>
      <c r="M34" s="58"/>
      <c r="N34" s="58">
        <v>0</v>
      </c>
      <c r="O34" s="58"/>
      <c r="P34" s="12"/>
    </row>
    <row r="35" spans="1:16" hidden="1" x14ac:dyDescent="0.25">
      <c r="A35" s="20" t="s">
        <v>5</v>
      </c>
      <c r="B35" s="17">
        <v>7</v>
      </c>
      <c r="C35" s="57">
        <v>6</v>
      </c>
      <c r="D35" s="58">
        <v>5</v>
      </c>
      <c r="E35" s="58"/>
      <c r="F35" s="58"/>
      <c r="G35" s="58">
        <v>1</v>
      </c>
      <c r="H35" s="58"/>
      <c r="I35" s="59"/>
      <c r="J35" s="60">
        <v>1</v>
      </c>
      <c r="K35" s="61">
        <v>1</v>
      </c>
      <c r="L35" s="61"/>
      <c r="M35" s="58"/>
      <c r="N35" s="58"/>
      <c r="O35" s="58"/>
      <c r="P35" s="12"/>
    </row>
    <row r="36" spans="1:16" hidden="1" x14ac:dyDescent="0.25">
      <c r="A36" s="20" t="s">
        <v>6</v>
      </c>
      <c r="B36" s="17">
        <v>1</v>
      </c>
      <c r="C36" s="57">
        <v>1</v>
      </c>
      <c r="D36" s="58">
        <v>1</v>
      </c>
      <c r="E36" s="58"/>
      <c r="F36" s="58"/>
      <c r="G36" s="58"/>
      <c r="H36" s="58"/>
      <c r="I36" s="59"/>
      <c r="J36" s="60">
        <v>0</v>
      </c>
      <c r="K36" s="61">
        <v>0</v>
      </c>
      <c r="L36" s="61"/>
      <c r="M36" s="58"/>
      <c r="N36" s="58"/>
      <c r="O36" s="58"/>
      <c r="P36" s="13"/>
    </row>
    <row r="37" spans="1:16" hidden="1" x14ac:dyDescent="0.25">
      <c r="A37" s="20" t="s">
        <v>7</v>
      </c>
      <c r="B37" s="17">
        <f>SUM(C37,J37)</f>
        <v>0</v>
      </c>
      <c r="C37" s="57"/>
      <c r="D37" s="58"/>
      <c r="E37" s="58"/>
      <c r="F37" s="58"/>
      <c r="G37" s="58"/>
      <c r="H37" s="58"/>
      <c r="I37" s="59"/>
      <c r="J37" s="60"/>
      <c r="K37" s="61"/>
      <c r="L37" s="61"/>
      <c r="M37" s="58"/>
      <c r="N37" s="58"/>
      <c r="O37" s="58"/>
      <c r="P37" s="13"/>
    </row>
    <row r="38" spans="1:16" hidden="1" x14ac:dyDescent="0.25">
      <c r="A38" s="20" t="s">
        <v>8</v>
      </c>
      <c r="B38" s="17">
        <v>1</v>
      </c>
      <c r="C38" s="57"/>
      <c r="D38" s="58"/>
      <c r="E38" s="58"/>
      <c r="F38" s="58"/>
      <c r="G38" s="58"/>
      <c r="H38" s="58"/>
      <c r="I38" s="59"/>
      <c r="J38" s="60">
        <v>1</v>
      </c>
      <c r="K38" s="61">
        <v>1</v>
      </c>
      <c r="L38" s="61">
        <v>0</v>
      </c>
      <c r="M38" s="58"/>
      <c r="N38" s="58"/>
      <c r="O38" s="58"/>
      <c r="P38" s="13"/>
    </row>
    <row r="39" spans="1:16" hidden="1" x14ac:dyDescent="0.25">
      <c r="A39" s="20" t="s">
        <v>4</v>
      </c>
      <c r="B39" s="17">
        <v>2</v>
      </c>
      <c r="C39" s="57">
        <v>2</v>
      </c>
      <c r="D39" s="58">
        <v>2</v>
      </c>
      <c r="E39" s="58"/>
      <c r="F39" s="58"/>
      <c r="G39" s="58">
        <v>0</v>
      </c>
      <c r="H39" s="58"/>
      <c r="I39" s="59"/>
      <c r="J39" s="60"/>
      <c r="K39" s="61"/>
      <c r="L39" s="61"/>
      <c r="M39" s="58"/>
      <c r="N39" s="58"/>
      <c r="O39" s="58"/>
      <c r="P39" s="13"/>
    </row>
    <row r="40" spans="1:16" ht="14.4" hidden="1" thickBot="1" x14ac:dyDescent="0.3">
      <c r="A40" s="25" t="s">
        <v>9</v>
      </c>
      <c r="B40" s="17">
        <v>12</v>
      </c>
      <c r="C40" s="27">
        <f>SUM(C34:C39)</f>
        <v>9</v>
      </c>
      <c r="D40" s="27">
        <f t="shared" ref="D40:I40" si="0">SUM(D34:D39)</f>
        <v>8</v>
      </c>
      <c r="E40" s="27">
        <f t="shared" si="0"/>
        <v>0</v>
      </c>
      <c r="F40" s="27">
        <f t="shared" si="0"/>
        <v>0</v>
      </c>
      <c r="G40" s="27">
        <f t="shared" si="0"/>
        <v>1</v>
      </c>
      <c r="H40" s="27">
        <f t="shared" si="0"/>
        <v>0</v>
      </c>
      <c r="I40" s="27">
        <f t="shared" si="0"/>
        <v>0</v>
      </c>
      <c r="J40" s="30">
        <f>SUM(J34:J39)</f>
        <v>2</v>
      </c>
      <c r="K40" s="30">
        <f t="shared" ref="K40:P40" si="1">SUM(K34:K39)</f>
        <v>2</v>
      </c>
      <c r="L40" s="30">
        <f t="shared" si="1"/>
        <v>1</v>
      </c>
      <c r="M40" s="30">
        <f t="shared" si="1"/>
        <v>0</v>
      </c>
      <c r="N40" s="30">
        <f t="shared" si="1"/>
        <v>0</v>
      </c>
      <c r="O40" s="30">
        <f t="shared" si="1"/>
        <v>0</v>
      </c>
      <c r="P40" s="30">
        <f t="shared" si="1"/>
        <v>0</v>
      </c>
    </row>
    <row r="41" spans="1:16" ht="15" hidden="1" thickTop="1" thickBot="1" x14ac:dyDescent="0.3"/>
    <row r="42" spans="1:16" ht="15" hidden="1" thickTop="1" thickBot="1" x14ac:dyDescent="0.3">
      <c r="A42" s="19" t="s">
        <v>22</v>
      </c>
      <c r="B42" s="16"/>
      <c r="C42" s="158" t="s">
        <v>0</v>
      </c>
      <c r="D42" s="159"/>
      <c r="E42" s="159"/>
      <c r="F42" s="159"/>
      <c r="G42" s="159"/>
      <c r="H42" s="159"/>
      <c r="I42" s="160"/>
      <c r="J42" s="158" t="s">
        <v>1</v>
      </c>
      <c r="K42" s="159"/>
      <c r="L42" s="159"/>
      <c r="M42" s="159"/>
      <c r="N42" s="159"/>
      <c r="O42" s="159"/>
      <c r="P42" s="160"/>
    </row>
    <row r="43" spans="1:16" ht="42" hidden="1" thickTop="1" x14ac:dyDescent="0.25">
      <c r="A43" s="18" t="s">
        <v>10</v>
      </c>
      <c r="B43" s="21" t="s">
        <v>11</v>
      </c>
      <c r="C43" s="22" t="s">
        <v>12</v>
      </c>
      <c r="D43" s="23" t="s">
        <v>2</v>
      </c>
      <c r="E43" s="23" t="s">
        <v>3</v>
      </c>
      <c r="F43" s="23" t="s">
        <v>13</v>
      </c>
      <c r="G43" s="23" t="s">
        <v>15</v>
      </c>
      <c r="H43" s="23" t="s">
        <v>14</v>
      </c>
      <c r="I43" s="24" t="s">
        <v>16</v>
      </c>
      <c r="J43" s="22" t="s">
        <v>17</v>
      </c>
      <c r="K43" s="23" t="s">
        <v>2</v>
      </c>
      <c r="L43" s="23" t="s">
        <v>3</v>
      </c>
      <c r="M43" s="23" t="s">
        <v>13</v>
      </c>
      <c r="N43" s="23" t="s">
        <v>15</v>
      </c>
      <c r="O43" s="23" t="s">
        <v>14</v>
      </c>
      <c r="P43" s="24" t="s">
        <v>16</v>
      </c>
    </row>
    <row r="44" spans="1:16" hidden="1" x14ac:dyDescent="0.25">
      <c r="A44" s="20" t="s">
        <v>18</v>
      </c>
      <c r="B44" s="17"/>
      <c r="C44" s="14"/>
      <c r="D44" s="7"/>
      <c r="E44" s="7"/>
      <c r="F44" s="7"/>
      <c r="G44" s="7"/>
      <c r="H44" s="7"/>
      <c r="I44" s="15"/>
      <c r="J44" s="11"/>
      <c r="K44" s="6"/>
      <c r="L44" s="6"/>
      <c r="M44" s="7"/>
      <c r="N44" s="7"/>
      <c r="O44" s="7"/>
      <c r="P44" s="12"/>
    </row>
    <row r="45" spans="1:16" hidden="1" x14ac:dyDescent="0.25">
      <c r="A45" s="20" t="s">
        <v>5</v>
      </c>
      <c r="B45" s="17">
        <v>1</v>
      </c>
      <c r="C45" s="14">
        <v>1</v>
      </c>
      <c r="D45" s="7">
        <v>1</v>
      </c>
      <c r="E45" s="7"/>
      <c r="F45" s="7"/>
      <c r="G45" s="7"/>
      <c r="H45" s="7"/>
      <c r="I45" s="15"/>
      <c r="J45" s="11"/>
      <c r="K45" s="6"/>
      <c r="L45" s="6"/>
      <c r="M45" s="7"/>
      <c r="N45" s="7"/>
      <c r="O45" s="7"/>
      <c r="P45" s="12"/>
    </row>
    <row r="46" spans="1:16" hidden="1" x14ac:dyDescent="0.25">
      <c r="A46" s="20" t="s">
        <v>6</v>
      </c>
      <c r="B46" s="17">
        <v>3</v>
      </c>
      <c r="C46" s="14">
        <v>1</v>
      </c>
      <c r="D46" s="7">
        <v>1</v>
      </c>
      <c r="E46" s="7"/>
      <c r="F46" s="7"/>
      <c r="G46" s="7"/>
      <c r="H46" s="7"/>
      <c r="I46" s="15"/>
      <c r="J46" s="11">
        <v>2</v>
      </c>
      <c r="K46" s="6">
        <v>2</v>
      </c>
      <c r="L46" s="6"/>
      <c r="M46" s="7"/>
      <c r="N46" s="7"/>
      <c r="O46" s="7"/>
      <c r="P46" s="13"/>
    </row>
    <row r="47" spans="1:16" hidden="1" x14ac:dyDescent="0.25">
      <c r="A47" s="20" t="s">
        <v>7</v>
      </c>
      <c r="B47" s="17"/>
      <c r="C47" s="14"/>
      <c r="D47" s="7"/>
      <c r="E47" s="7"/>
      <c r="F47" s="7"/>
      <c r="G47" s="7"/>
      <c r="H47" s="7"/>
      <c r="I47" s="15"/>
      <c r="J47" s="11"/>
      <c r="K47" s="6"/>
      <c r="L47" s="6"/>
      <c r="M47" s="7"/>
      <c r="N47" s="7"/>
      <c r="O47" s="7"/>
      <c r="P47" s="13"/>
    </row>
    <row r="48" spans="1:16" hidden="1" x14ac:dyDescent="0.25">
      <c r="A48" s="20" t="s">
        <v>8</v>
      </c>
      <c r="B48" s="17">
        <v>1</v>
      </c>
      <c r="C48" s="14"/>
      <c r="D48" s="7"/>
      <c r="E48" s="7"/>
      <c r="F48" s="7"/>
      <c r="G48" s="7"/>
      <c r="H48" s="7"/>
      <c r="I48" s="15"/>
      <c r="J48" s="11">
        <v>1</v>
      </c>
      <c r="K48" s="6">
        <v>1</v>
      </c>
      <c r="L48" s="6"/>
      <c r="M48" s="7"/>
      <c r="N48" s="7"/>
      <c r="O48" s="7"/>
      <c r="P48" s="13"/>
    </row>
    <row r="49" spans="1:16" hidden="1" x14ac:dyDescent="0.25">
      <c r="A49" s="20" t="s">
        <v>4</v>
      </c>
      <c r="B49" s="17">
        <v>1</v>
      </c>
      <c r="C49" s="14"/>
      <c r="D49" s="7"/>
      <c r="E49" s="7"/>
      <c r="F49" s="7"/>
      <c r="G49" s="7"/>
      <c r="H49" s="7"/>
      <c r="I49" s="15"/>
      <c r="J49" s="11">
        <v>1</v>
      </c>
      <c r="K49" s="6">
        <v>1</v>
      </c>
      <c r="L49" s="6"/>
      <c r="M49" s="7"/>
      <c r="N49" s="7"/>
      <c r="O49" s="7"/>
      <c r="P49" s="13"/>
    </row>
    <row r="50" spans="1:16" ht="14.4" hidden="1" thickBot="1" x14ac:dyDescent="0.3">
      <c r="A50" s="25" t="s">
        <v>9</v>
      </c>
      <c r="B50" s="26">
        <v>6</v>
      </c>
      <c r="C50" s="27">
        <v>2</v>
      </c>
      <c r="D50" s="28">
        <v>2</v>
      </c>
      <c r="E50" s="28"/>
      <c r="F50" s="28"/>
      <c r="G50" s="28"/>
      <c r="H50" s="28"/>
      <c r="I50" s="29"/>
      <c r="J50" s="30">
        <v>4</v>
      </c>
      <c r="K50" s="31">
        <v>4</v>
      </c>
      <c r="L50" s="32"/>
      <c r="M50" s="28"/>
      <c r="N50" s="28"/>
      <c r="O50" s="28"/>
      <c r="P50" s="33"/>
    </row>
    <row r="51" spans="1:16" ht="14.4" hidden="1" thickTop="1" x14ac:dyDescent="0.25"/>
    <row r="52" spans="1:16" hidden="1" x14ac:dyDescent="0.25"/>
    <row r="56" spans="1:16" x14ac:dyDescent="0.25">
      <c r="A56" s="5" t="s">
        <v>24</v>
      </c>
    </row>
  </sheetData>
  <mergeCells count="9">
    <mergeCell ref="C42:I42"/>
    <mergeCell ref="J42:P42"/>
    <mergeCell ref="C22:I22"/>
    <mergeCell ref="A1:XFD1"/>
    <mergeCell ref="C12:I12"/>
    <mergeCell ref="J12:P12"/>
    <mergeCell ref="J22:P22"/>
    <mergeCell ref="C32:I32"/>
    <mergeCell ref="J32:P32"/>
  </mergeCells>
  <phoneticPr fontId="3" type="noConversion"/>
  <pageMargins left="0.5" right="0.25" top="1.5" bottom="1" header="1.1599999999999999" footer="0.5"/>
  <pageSetup scale="89" orientation="landscape" r:id="rId1"/>
  <headerFooter alignWithMargins="0">
    <oddHeader>&amp;C&amp;11&amp;K000000THE UNIVERSITY OF ALABAMA IN HUNTSVILLE
FACULTY TERMINATIONS
September 1, 2013 - August 31, 2014</oddHeader>
  </headerFooter>
  <rowBreaks count="2" manualBreakCount="2">
    <brk id="10" max="16383" man="1"/>
    <brk id="30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indowProtection="1" zoomScale="70" zoomScaleNormal="70" workbookViewId="0">
      <selection activeCell="K13" sqref="K13"/>
    </sheetView>
  </sheetViews>
  <sheetFormatPr defaultRowHeight="13.2" x14ac:dyDescent="0.25"/>
  <cols>
    <col min="1" max="1" width="22.44140625" bestFit="1" customWidth="1"/>
  </cols>
  <sheetData>
    <row r="1" spans="1:18" ht="13.8" thickBot="1" x14ac:dyDescent="0.3"/>
    <row r="2" spans="1:18" s="2" customFormat="1" ht="30" customHeight="1" thickTop="1" x14ac:dyDescent="0.25">
      <c r="A2" s="16"/>
      <c r="B2" s="16"/>
      <c r="C2" s="158" t="s">
        <v>0</v>
      </c>
      <c r="D2" s="159"/>
      <c r="E2" s="159"/>
      <c r="F2" s="159"/>
      <c r="G2" s="159"/>
      <c r="H2" s="159"/>
      <c r="I2" s="160"/>
      <c r="J2" s="158" t="s">
        <v>1</v>
      </c>
      <c r="K2" s="159"/>
      <c r="L2" s="159"/>
      <c r="M2" s="159"/>
      <c r="N2" s="159"/>
      <c r="O2" s="159"/>
      <c r="P2" s="160"/>
    </row>
    <row r="3" spans="1:18" s="2" customFormat="1" ht="30" customHeight="1" x14ac:dyDescent="0.25">
      <c r="A3" s="41" t="s">
        <v>10</v>
      </c>
      <c r="B3" s="21" t="s">
        <v>11</v>
      </c>
      <c r="C3" s="22" t="s">
        <v>12</v>
      </c>
      <c r="D3" s="23" t="s">
        <v>2</v>
      </c>
      <c r="E3" s="23" t="s">
        <v>3</v>
      </c>
      <c r="F3" s="23" t="s">
        <v>13</v>
      </c>
      <c r="G3" s="23" t="s">
        <v>15</v>
      </c>
      <c r="H3" s="23" t="s">
        <v>14</v>
      </c>
      <c r="I3" s="24" t="s">
        <v>16</v>
      </c>
      <c r="J3" s="22" t="s">
        <v>17</v>
      </c>
      <c r="K3" s="23" t="s">
        <v>2</v>
      </c>
      <c r="L3" s="23" t="s">
        <v>3</v>
      </c>
      <c r="M3" s="23" t="s">
        <v>13</v>
      </c>
      <c r="N3" s="23" t="s">
        <v>15</v>
      </c>
      <c r="O3" s="23" t="s">
        <v>14</v>
      </c>
      <c r="P3" s="24" t="s">
        <v>16</v>
      </c>
      <c r="Q3" s="1"/>
      <c r="R3" s="1"/>
    </row>
    <row r="4" spans="1:18" s="2" customFormat="1" ht="30" customHeight="1" x14ac:dyDescent="0.25">
      <c r="A4" s="20" t="s">
        <v>18</v>
      </c>
      <c r="B4" s="47"/>
      <c r="C4" s="48"/>
      <c r="D4" s="55"/>
      <c r="E4" s="43"/>
      <c r="F4" s="43"/>
      <c r="G4" s="43"/>
      <c r="H4" s="43"/>
      <c r="I4" s="44"/>
      <c r="J4" s="49"/>
      <c r="K4" s="43"/>
      <c r="L4" s="43"/>
      <c r="M4" s="43"/>
      <c r="N4" s="43"/>
      <c r="O4" s="43"/>
      <c r="P4" s="44"/>
      <c r="Q4" s="1"/>
      <c r="R4" s="1"/>
    </row>
    <row r="5" spans="1:18" s="2" customFormat="1" ht="30" customHeight="1" x14ac:dyDescent="0.25">
      <c r="A5" s="20" t="s">
        <v>5</v>
      </c>
      <c r="B5" s="47"/>
      <c r="C5" s="48"/>
      <c r="D5" s="55"/>
      <c r="E5" s="43"/>
      <c r="F5" s="43"/>
      <c r="G5" s="43"/>
      <c r="H5" s="43"/>
      <c r="I5" s="44"/>
      <c r="J5" s="49"/>
      <c r="K5" s="43"/>
      <c r="L5" s="43"/>
      <c r="M5" s="43"/>
      <c r="N5" s="43"/>
      <c r="O5" s="43"/>
      <c r="P5" s="44"/>
      <c r="Q5" s="1"/>
      <c r="R5" s="1"/>
    </row>
    <row r="6" spans="1:18" s="2" customFormat="1" ht="30" customHeight="1" x14ac:dyDescent="0.25">
      <c r="A6" s="20" t="s">
        <v>6</v>
      </c>
      <c r="B6" s="47"/>
      <c r="C6" s="48"/>
      <c r="D6" s="43"/>
      <c r="E6" s="43"/>
      <c r="F6" s="43"/>
      <c r="G6" s="43"/>
      <c r="H6" s="43"/>
      <c r="I6" s="44"/>
      <c r="J6" s="49"/>
      <c r="K6" s="43"/>
      <c r="L6" s="43"/>
      <c r="M6" s="43"/>
      <c r="N6" s="43"/>
      <c r="O6" s="43"/>
      <c r="P6" s="44"/>
      <c r="Q6" s="1"/>
      <c r="R6" s="1"/>
    </row>
    <row r="7" spans="1:18" s="2" customFormat="1" ht="30" customHeight="1" x14ac:dyDescent="0.25">
      <c r="A7" s="20" t="s">
        <v>7</v>
      </c>
      <c r="B7" s="47"/>
      <c r="C7" s="48"/>
      <c r="D7" s="43"/>
      <c r="E7" s="43"/>
      <c r="F7" s="43"/>
      <c r="G7" s="43"/>
      <c r="H7" s="43"/>
      <c r="I7" s="44"/>
      <c r="J7" s="49"/>
      <c r="K7" s="43"/>
      <c r="L7" s="43"/>
      <c r="M7" s="43"/>
      <c r="N7" s="43"/>
      <c r="O7" s="43"/>
      <c r="P7" s="44"/>
      <c r="Q7" s="1"/>
      <c r="R7" s="1"/>
    </row>
    <row r="8" spans="1:18" s="2" customFormat="1" ht="30" customHeight="1" x14ac:dyDescent="0.25">
      <c r="A8" s="20" t="s">
        <v>8</v>
      </c>
      <c r="B8" s="47"/>
      <c r="C8" s="48"/>
      <c r="D8" s="43"/>
      <c r="E8" s="43"/>
      <c r="F8" s="43"/>
      <c r="G8" s="43"/>
      <c r="H8" s="43"/>
      <c r="I8" s="44"/>
      <c r="J8" s="49"/>
      <c r="K8" s="43"/>
      <c r="L8" s="43"/>
      <c r="M8" s="43"/>
      <c r="N8" s="43"/>
      <c r="O8" s="43"/>
      <c r="P8" s="44"/>
      <c r="Q8" s="1"/>
      <c r="R8" s="1"/>
    </row>
    <row r="9" spans="1:18" s="2" customFormat="1" ht="30" customHeight="1" x14ac:dyDescent="0.25">
      <c r="A9" s="20" t="s">
        <v>4</v>
      </c>
      <c r="B9" s="47"/>
      <c r="C9" s="48"/>
      <c r="D9" s="43"/>
      <c r="E9" s="43"/>
      <c r="F9" s="43"/>
      <c r="G9" s="43"/>
      <c r="H9" s="43"/>
      <c r="I9" s="44"/>
      <c r="J9" s="49"/>
      <c r="K9" s="43"/>
      <c r="L9" s="43"/>
      <c r="M9" s="43"/>
      <c r="N9" s="43"/>
      <c r="O9" s="43"/>
      <c r="P9" s="44"/>
      <c r="Q9" s="1"/>
      <c r="R9" s="1"/>
    </row>
    <row r="10" spans="1:18" s="4" customFormat="1" ht="30" customHeight="1" thickBot="1" x14ac:dyDescent="0.3">
      <c r="A10" s="42" t="s">
        <v>9</v>
      </c>
      <c r="B10" s="50"/>
      <c r="C10" s="51"/>
      <c r="D10" s="52"/>
      <c r="E10" s="52"/>
      <c r="F10" s="52"/>
      <c r="G10" s="52"/>
      <c r="H10" s="52"/>
      <c r="I10" s="46"/>
      <c r="J10" s="53"/>
      <c r="K10" s="54"/>
      <c r="L10" s="45"/>
      <c r="M10" s="56"/>
      <c r="N10" s="52"/>
      <c r="O10" s="52"/>
      <c r="P10" s="46"/>
      <c r="Q10" s="3"/>
      <c r="R10" s="3"/>
    </row>
    <row r="11" spans="1:18" ht="13.8" thickTop="1" x14ac:dyDescent="0.25"/>
  </sheetData>
  <mergeCells count="2">
    <mergeCell ref="C2:I2"/>
    <mergeCell ref="J2:P2"/>
  </mergeCells>
  <phoneticPr fontId="0" type="noConversion"/>
  <pageMargins left="0.75" right="0.75" top="1" bottom="1" header="0.5" footer="0.5"/>
  <pageSetup scale="73" orientation="landscape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E18" sqref="E18"/>
    </sheetView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Faculty App Flow</vt:lpstr>
      <vt:lpstr>Hires</vt:lpstr>
      <vt:lpstr>Transfers-Prom</vt:lpstr>
      <vt:lpstr>Terminations</vt:lpstr>
      <vt:lpstr>Sheet3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University of Alabama in Huntsville MOLP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Eldridge</dc:creator>
  <cp:lastModifiedBy>Carrie</cp:lastModifiedBy>
  <cp:lastPrinted>2015-02-12T15:54:03Z</cp:lastPrinted>
  <dcterms:created xsi:type="dcterms:W3CDTF">1997-11-14T16:36:22Z</dcterms:created>
  <dcterms:modified xsi:type="dcterms:W3CDTF">2015-03-17T15:20:01Z</dcterms:modified>
</cp:coreProperties>
</file>